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minimized="1" xWindow="0" yWindow="0" windowWidth="28800" windowHeight="12435" activeTab="0"/>
  </bookViews>
  <sheets>
    <sheet name="Wear and Tear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<sst xmlns="http://schemas.openxmlformats.org/spreadsheetml/2006/main" count="120" uniqueCount="118">
  <si>
    <t>CAPITAL ALLOWANCE (WEAR AND TEAR) SUMMARY SHEET</t>
  </si>
  <si>
    <t>Please insert the rate in column D</t>
  </si>
  <si>
    <t>Original cost of items previously depreciated</t>
  </si>
  <si>
    <t>% Rate</t>
  </si>
  <si>
    <t>Written Down Value</t>
  </si>
  <si>
    <t>Cost of Additions During The Year</t>
  </si>
  <si>
    <t>Balance Undepreciated</t>
  </si>
  <si>
    <t>Annual Allowance</t>
  </si>
  <si>
    <t>Written Down Value at Year End</t>
  </si>
  <si>
    <t>ITEMS</t>
  </si>
  <si>
    <t>Rate</t>
  </si>
  <si>
    <t>Column1</t>
  </si>
  <si>
    <t xml:space="preserve">(i) Pleasure and Deep Sea Fishing launches </t>
  </si>
  <si>
    <t xml:space="preserve">(ii) Flying Fish Launches </t>
  </si>
  <si>
    <t xml:space="preserve">Accounting, adding, calculating, cash registers and duplicating machines </t>
  </si>
  <si>
    <t>Agriculture</t>
  </si>
  <si>
    <t xml:space="preserve">Air-conditioning Plant </t>
  </si>
  <si>
    <t xml:space="preserve">Amplifiers and receivers </t>
  </si>
  <si>
    <t xml:space="preserve">Animal-drawn Ploughs </t>
  </si>
  <si>
    <t xml:space="preserve">Bakery Machinery and Plant </t>
  </si>
  <si>
    <t xml:space="preserve">Bicycles </t>
  </si>
  <si>
    <t xml:space="preserve">Biscuit Machinery and Plant </t>
  </si>
  <si>
    <t xml:space="preserve">Boilers, vats and similar machinery and plant </t>
  </si>
  <si>
    <t xml:space="preserve">Bookbinding General Machinery </t>
  </si>
  <si>
    <t>Brick manufacture</t>
  </si>
  <si>
    <t xml:space="preserve">Carts and Spiders </t>
  </si>
  <si>
    <t xml:space="preserve">Cigarette Manufacturing Machinery </t>
  </si>
  <si>
    <t>Cinematograph</t>
  </si>
  <si>
    <t>Clothing Trade</t>
  </si>
  <si>
    <t xml:space="preserve">Computer Equipment </t>
  </si>
  <si>
    <t>Computer Software</t>
  </si>
  <si>
    <t xml:space="preserve">Conveyors, kilns, crushing plant and similar machinery and plant </t>
  </si>
  <si>
    <t xml:space="preserve">Conveyors, Mixers, Pumps, Crushing Plant, and Kilns (excluding sheds) </t>
  </si>
  <si>
    <t xml:space="preserve">Cotton and Copra Crushing and Refining Plant </t>
  </si>
  <si>
    <t>Cranes</t>
  </si>
  <si>
    <t>Creameries, Dairies, Ice Factories</t>
  </si>
  <si>
    <t xml:space="preserve">Crystalisers, Pipes, Hoists, Cooling Towers and Molasses Tanks </t>
  </si>
  <si>
    <t xml:space="preserve">Cultivators </t>
  </si>
  <si>
    <t xml:space="preserve">Diesel Electric Generating Plant </t>
  </si>
  <si>
    <t xml:space="preserve">Electric </t>
  </si>
  <si>
    <t xml:space="preserve">Electric Lifts </t>
  </si>
  <si>
    <t>Electric Lighting</t>
  </si>
  <si>
    <t xml:space="preserve">Electrical Apparatus </t>
  </si>
  <si>
    <t xml:space="preserve">Electrical equipment </t>
  </si>
  <si>
    <t xml:space="preserve">Electrical Installation, Including Motors </t>
  </si>
  <si>
    <t xml:space="preserve">Electrical machinery, pumps, sewing machines and fans </t>
  </si>
  <si>
    <t xml:space="preserve">Engineering Workshops Heavy Plant </t>
  </si>
  <si>
    <t xml:space="preserve">Filters (Oliver Campbell) and Centrifugals, Scale Beams and Weighbridges </t>
  </si>
  <si>
    <t>Furniture</t>
  </si>
  <si>
    <t>Garages</t>
  </si>
  <si>
    <t>Gas</t>
  </si>
  <si>
    <t xml:space="preserve">Gas Holders </t>
  </si>
  <si>
    <t xml:space="preserve">Gasoline Tanks plus Electric Pumps </t>
  </si>
  <si>
    <t xml:space="preserve">General Machinery and Plant </t>
  </si>
  <si>
    <t>General machinery including</t>
  </si>
  <si>
    <t xml:space="preserve">General Plant </t>
  </si>
  <si>
    <t xml:space="preserve">Generating Plant </t>
  </si>
  <si>
    <t xml:space="preserve">Hotel </t>
  </si>
  <si>
    <t xml:space="preserve">Lathes and Milling Machines </t>
  </si>
  <si>
    <t xml:space="preserve">Intellectual Property </t>
  </si>
  <si>
    <t>Trade Secrets</t>
  </si>
  <si>
    <t>10% of 50%</t>
  </si>
  <si>
    <t>Trademarks</t>
  </si>
  <si>
    <t>Copyrights</t>
  </si>
  <si>
    <t>Franchises</t>
  </si>
  <si>
    <t>Patents</t>
  </si>
  <si>
    <t>Launches</t>
  </si>
  <si>
    <t xml:space="preserve">Laundry and Dry Cleaning </t>
  </si>
  <si>
    <t xml:space="preserve">Lighters </t>
  </si>
  <si>
    <t xml:space="preserve">Lines and speakers </t>
  </si>
  <si>
    <t xml:space="preserve">Linotype and monotype boiling </t>
  </si>
  <si>
    <t xml:space="preserve">Machinery </t>
  </si>
  <si>
    <t xml:space="preserve">Meters </t>
  </si>
  <si>
    <t>Mineral water plant</t>
  </si>
  <si>
    <t xml:space="preserve">Modern electrical </t>
  </si>
  <si>
    <t xml:space="preserve">Motor cars, Lorries, Omnibuses, Vans, Traction and Hauling Equipment </t>
  </si>
  <si>
    <t xml:space="preserve">Motor Lorries </t>
  </si>
  <si>
    <t xml:space="preserve">Neon Signs </t>
  </si>
  <si>
    <t>Office Appliances</t>
  </si>
  <si>
    <t xml:space="preserve">Oil boring machinery </t>
  </si>
  <si>
    <t xml:space="preserve">Oil tank and pumps </t>
  </si>
  <si>
    <t xml:space="preserve">Other </t>
  </si>
  <si>
    <t xml:space="preserve">Other Plant </t>
  </si>
  <si>
    <t xml:space="preserve">Overhead Mains </t>
  </si>
  <si>
    <t xml:space="preserve">Photographic equipment </t>
  </si>
  <si>
    <t xml:space="preserve">Plant </t>
  </si>
  <si>
    <t xml:space="preserve">Plough Drawn by Cultivators </t>
  </si>
  <si>
    <t>Pottery</t>
  </si>
  <si>
    <t>Printing</t>
  </si>
  <si>
    <t xml:space="preserve">Pumps </t>
  </si>
  <si>
    <t>Radio Equipment</t>
  </si>
  <si>
    <t xml:space="preserve">Refrigerators </t>
  </si>
  <si>
    <t>Rum Refining Plant and Breweries</t>
  </si>
  <si>
    <t xml:space="preserve">Sailing </t>
  </si>
  <si>
    <t xml:space="preserve">Saw Milling Machinery and Electrical Motors </t>
  </si>
  <si>
    <t xml:space="preserve">Seating </t>
  </si>
  <si>
    <t xml:space="preserve">Sewing Machines </t>
  </si>
  <si>
    <t>Shipping</t>
  </si>
  <si>
    <t xml:space="preserve">Steam </t>
  </si>
  <si>
    <t xml:space="preserve">Steam and Hand </t>
  </si>
  <si>
    <t xml:space="preserve">Steam Boilers and Engines </t>
  </si>
  <si>
    <t xml:space="preserve">Steam engines and boilers </t>
  </si>
  <si>
    <t xml:space="preserve">Steam engines and Boilers </t>
  </si>
  <si>
    <t>Steam Engines, Boilers, Mills, Subsiders, Tanks, Evaporators, Vacuum Pans,</t>
  </si>
  <si>
    <t>-</t>
  </si>
  <si>
    <t xml:space="preserve">Steam Hoilers, Engines and Similar Machinery and Plant </t>
  </si>
  <si>
    <t xml:space="preserve">Stills </t>
  </si>
  <si>
    <t xml:space="preserve">Stoves </t>
  </si>
  <si>
    <t>Sugar Manufacture</t>
  </si>
  <si>
    <t>Timber merchants</t>
  </si>
  <si>
    <t xml:space="preserve">Type </t>
  </si>
  <si>
    <t xml:space="preserve">Typewriters </t>
  </si>
  <si>
    <t xml:space="preserve">Underground Cables </t>
  </si>
  <si>
    <t xml:space="preserve">Water Saving Devices </t>
  </si>
  <si>
    <t xml:space="preserve">Welding Plant, Tools and Instruments </t>
  </si>
  <si>
    <t xml:space="preserve">Windmills </t>
  </si>
  <si>
    <t>Items in use at the end of the income year</t>
  </si>
  <si>
    <t>Initial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</si>
</sst>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%;\-0.00%;&quot; &quot;"/>
    <numFmt numFmtId="177" formatCode="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0" borderId="0" xfId="0" applyFont="1" applyBorder="1" applyProtection="1">
      <protection/>
    </xf>
    <xf numFmtId="0" fontId="0" fillId="2" borderId="0" xfId="0" applyFill="1" applyBorder="1" applyProtection="1">
      <protection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Protection="1">
      <protection/>
    </xf>
    <xf numFmtId="0" fontId="4" fillId="0" borderId="0" xfId="0" applyFont="1" applyAlignment="1">
      <alignment horizontal="left" vertical="center" indent="5"/>
    </xf>
    <xf numFmtId="9" fontId="4" fillId="0" borderId="0" xfId="0" applyNumberFormat="1" applyFont="1" applyAlignment="1">
      <alignment horizontal="left" vertical="center" indent="5"/>
    </xf>
    <xf numFmtId="0" fontId="5" fillId="0" borderId="0" xfId="0" applyFont="1" applyAlignment="1">
      <alignment vertical="center"/>
    </xf>
    <xf numFmtId="10" fontId="0" fillId="0" borderId="0" xfId="0" applyNumberFormat="1"/>
    <xf numFmtId="9" fontId="0" fillId="0" borderId="0" xfId="0" applyNumberFormat="1"/>
    <xf numFmtId="9" fontId="6" fillId="0" borderId="0" xfId="0" applyNumberFormat="1" applyFont="1" applyAlignment="1">
      <alignment horizontal="left" vertical="center" indent="5"/>
    </xf>
    <xf numFmtId="10" fontId="4" fillId="0" borderId="0" xfId="0" applyNumberFormat="1" applyFont="1" applyAlignment="1">
      <alignment horizontal="left" vertical="center" indent="5"/>
    </xf>
    <xf numFmtId="164" fontId="0" fillId="0" borderId="0" xfId="15" applyNumberFormat="1" applyFont="1" applyProtection="1">
      <protection/>
    </xf>
    <xf numFmtId="0" fontId="2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numFmt numFmtId="164" formatCode="0.00%;\-0.00%;&quot; &quot;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numFmt numFmtId="177" formatCode="0%"/>
      <alignment horizontal="left" vertical="center" textRotation="0" wrapText="1" indent="5" shrinkToFit="1" readingOrder="0"/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alignment horizontal="left" vertical="center" textRotation="0" wrapText="1" indent="5" shrinkToFit="1" readingOrder="0"/>
    </dxf>
    <dxf>
      <alignment horizontal="center" vertical="center" textRotation="0" wrapText="1" shrinkToFit="1" readingOrder="0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protection hidden="1" locked="0"/>
    </dxf>
    <dxf>
      <protection hidden="1" locked="0"/>
    </dxf>
    <dxf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4" displayName="Table14" ref="B4:J108" totalsRowShown="0" headerRowDxfId="13" dataDxfId="12">
  <autoFilter ref="B4:J108"/>
  <tableColumns count="9">
    <tableColumn id="1" name="Items in use at the end of the income year" dataDxfId="11"/>
    <tableColumn id="2" name="Original cost of items previously depreciated" dataDxfId="2"/>
    <tableColumn id="3" name="% Rate" dataDxfId="0">
      <calculatedColumnFormula>IF(Table14[[#This Row],[Items in use at the end of the income year]]=0,0,VLOOKUP(Table14[[#This Row],[Items in use at the end of the income year]],Table25[[ITEMS]:[Rate]],2,FALSE))</calculatedColumnFormula>
    </tableColumn>
    <tableColumn id="4" name="Written Down Value" dataDxfId="1"/>
    <tableColumn id="5" name="Cost of Additions During The Year" dataDxfId="10"/>
    <tableColumn id="6" name="Balance Undepreciated" dataDxfId="9">
      <calculatedColumnFormula>SUM(Table14[[#This Row],[Written Down Value]:[Cost of Additions During The Year]])</calculatedColumnFormula>
    </tableColumn>
    <tableColumn id="10" name="Initial Allowance" dataDxfId="8"/>
    <tableColumn id="8" name="Annual Allowance" dataDxfId="7">
      <calculatedColumnFormula>0</calculatedColumnFormula>
    </tableColumn>
    <tableColumn id="9" name="Written Down Value at Year End" dataDxfId="6">
      <calculatedColumnFormula>SUM(Table14[[#This Row],[Balance Undepreciated]]-Table14[[#This Row],[Annual Allowance]])</calculatedColumnFormula>
    </tableColumn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25" displayName="Table25" ref="K4:M108" totalsRowShown="0" headerRowDxfId="5">
  <autoFilter ref="K4:M108"/>
  <sortState ref="K5:M101">
    <sortCondition sortBy="value" ref="K5:K101"/>
  </sortState>
  <tableColumns count="3">
    <tableColumn id="1" name="ITEMS" dataDxfId="4"/>
    <tableColumn id="2" name="Rate" dataDxfId="3"/>
    <tableColumn id="3" name="Column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tabSelected="1" workbookViewId="0" topLeftCell="B21">
      <selection activeCell="D5" sqref="D5"/>
    </sheetView>
  </sheetViews>
  <sheetFormatPr defaultColWidth="9.140625" defaultRowHeight="15"/>
  <cols>
    <col min="1" max="1" width="19.8515625" style="1" customWidth="1"/>
    <col min="2" max="2" width="67.57421875" style="0" customWidth="1"/>
    <col min="3" max="3" width="22.00390625" style="0" customWidth="1"/>
    <col min="4" max="4" width="9.8515625" style="0" customWidth="1"/>
    <col min="5" max="10" width="19.421875" style="0" customWidth="1"/>
    <col min="11" max="11" width="71.8515625" style="0" hidden="1" customWidth="1"/>
    <col min="12" max="12" width="18.00390625" style="0" hidden="1" customWidth="1"/>
    <col min="13" max="13" width="14.140625" style="0" hidden="1" customWidth="1"/>
  </cols>
  <sheetData>
    <row r="1" spans="2:71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2:71" ht="18.75">
      <c r="B2" s="5"/>
      <c r="C2" s="24" t="s">
        <v>1</v>
      </c>
      <c r="D2" s="24"/>
      <c r="E2" s="24"/>
      <c r="F2" s="5"/>
      <c r="G2" s="5"/>
      <c r="H2" s="5"/>
      <c r="I2" s="5"/>
      <c r="J2" s="5"/>
      <c r="K2" s="4"/>
      <c r="L2" s="4"/>
      <c r="M2" s="4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2:71" ht="15"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12" customFormat="1" ht="34.5" customHeight="1">
      <c r="A4" s="8"/>
      <c r="B4" s="9" t="s">
        <v>116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117</v>
      </c>
      <c r="I4" s="10" t="s">
        <v>7</v>
      </c>
      <c r="J4" s="10" t="s">
        <v>8</v>
      </c>
      <c r="K4" s="11" t="s">
        <v>9</v>
      </c>
      <c r="L4" s="11" t="s">
        <v>10</v>
      </c>
      <c r="M4" s="11" t="s">
        <v>11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2:71" ht="15.75">
      <c r="B5" s="13"/>
      <c r="C5" s="14">
        <v>0</v>
      </c>
      <c r="D5" s="23"/>
      <c r="E5" s="14">
        <v>0</v>
      </c>
      <c r="F5" s="14">
        <v>0</v>
      </c>
      <c r="G5" s="15">
        <v>0</v>
      </c>
      <c r="H5" s="15">
        <v>0</v>
      </c>
      <c r="I5" s="15">
        <v>0</v>
      </c>
      <c r="J5" s="15">
        <v>0</v>
      </c>
      <c r="K5" s="16" t="s">
        <v>12</v>
      </c>
      <c r="L5" s="17">
        <v>0.1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ht="15.75">
      <c r="B6" s="13"/>
      <c r="C6" s="14">
        <v>0</v>
      </c>
      <c r="D6" s="23">
        <f>IF(Table14[[#This Row],[Items in use at the end of the income year]]=0,0,VLOOKUP(Table14[[#This Row],[Items in use at the end of the income year]],Table25[[ITEMS]:[Rate]],2,FALSE))</f>
        <v>0</v>
      </c>
      <c r="E6" s="14">
        <v>0</v>
      </c>
      <c r="F6" s="14">
        <v>0</v>
      </c>
      <c r="G6" s="15">
        <v>0</v>
      </c>
      <c r="H6" s="15">
        <v>0</v>
      </c>
      <c r="I6" s="15">
        <v>0</v>
      </c>
      <c r="J6" s="15">
        <v>0</v>
      </c>
      <c r="K6" s="16" t="s">
        <v>13</v>
      </c>
      <c r="L6" s="17">
        <v>0.2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2:71" ht="15.75">
      <c r="B7" s="13"/>
      <c r="C7" s="14">
        <v>0</v>
      </c>
      <c r="D7" s="23">
        <f>IF(Table14[[#This Row],[Items in use at the end of the income year]]=0,0,VLOOKUP(Table14[[#This Row],[Items in use at the end of the income year]],Table25[[ITEMS]:[Rate]],2,FALSE))</f>
        <v>0</v>
      </c>
      <c r="E7" s="14">
        <v>0</v>
      </c>
      <c r="F7" s="14">
        <v>0</v>
      </c>
      <c r="G7" s="15">
        <f>SUM(Table14[[#This Row],[Written Down Value]:[Cost of Additions During The Year]])</f>
        <v>0</v>
      </c>
      <c r="H7" s="15"/>
      <c r="I7" s="15">
        <f>0</f>
        <v>0</v>
      </c>
      <c r="J7" s="15">
        <f>SUM(Table14[[#This Row],[Balance Undepreciated]]-Table14[[#This Row],[Annual Allowance]])</f>
        <v>0</v>
      </c>
      <c r="K7" s="16" t="s">
        <v>14</v>
      </c>
      <c r="L7" s="22">
        <v>0.125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1" ht="15.75">
      <c r="B8" s="13"/>
      <c r="C8" s="14">
        <v>0</v>
      </c>
      <c r="D8" s="23">
        <f>IF(Table14[[#This Row],[Items in use at the end of the income year]]=0,0,VLOOKUP(Table14[[#This Row],[Items in use at the end of the income year]],Table25[[ITEMS]:[Rate]],2,FALSE))</f>
        <v>0</v>
      </c>
      <c r="E8" s="14">
        <v>0</v>
      </c>
      <c r="F8" s="14">
        <v>0</v>
      </c>
      <c r="G8" s="15">
        <f>SUM(Table14[[#This Row],[Written Down Value]:[Cost of Additions During The Year]])</f>
        <v>0</v>
      </c>
      <c r="H8" s="15"/>
      <c r="I8" s="15">
        <f>0</f>
        <v>0</v>
      </c>
      <c r="J8" s="15">
        <f>SUM(Table14[[#This Row],[Balance Undepreciated]]-Table14[[#This Row],[Annual Allowance]])</f>
        <v>0</v>
      </c>
      <c r="K8" s="18" t="s">
        <v>15</v>
      </c>
      <c r="M8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1" ht="15.75">
      <c r="B9" s="13"/>
      <c r="C9" s="14">
        <v>0</v>
      </c>
      <c r="D9" s="23">
        <f>IF(Table14[[#This Row],[Items in use at the end of the income year]]=0,0,VLOOKUP(Table14[[#This Row],[Items in use at the end of the income year]],Table25[[ITEMS]:[Rate]],2,FALSE))</f>
        <v>0</v>
      </c>
      <c r="E9" s="14">
        <v>0</v>
      </c>
      <c r="F9" s="14">
        <v>0</v>
      </c>
      <c r="G9" s="15">
        <f>SUM(Table14[[#This Row],[Written Down Value]:[Cost of Additions During The Year]])</f>
        <v>0</v>
      </c>
      <c r="H9" s="15"/>
      <c r="I9" s="15">
        <f>0</f>
        <v>0</v>
      </c>
      <c r="J9" s="15">
        <f>SUM(Table14[[#This Row],[Balance Undepreciated]]-Table14[[#This Row],[Annual Allowance]])</f>
        <v>0</v>
      </c>
      <c r="K9" s="16" t="s">
        <v>16</v>
      </c>
      <c r="L9" s="22">
        <v>0.125</v>
      </c>
      <c r="M9" s="19">
        <v>0.333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1" ht="15.75">
      <c r="B10" s="13"/>
      <c r="C10" s="14">
        <v>0</v>
      </c>
      <c r="D10" s="23"/>
      <c r="E10" s="14">
        <v>0</v>
      </c>
      <c r="F10" s="14">
        <v>0</v>
      </c>
      <c r="G10" s="15">
        <f>SUM(Table14[[#This Row],[Written Down Value]:[Cost of Additions During The Year]])</f>
        <v>0</v>
      </c>
      <c r="H10" s="15"/>
      <c r="I10" s="15">
        <f>0</f>
        <v>0</v>
      </c>
      <c r="J10" s="15">
        <f>SUM(Table14[[#This Row],[Balance Undepreciated]]-Table14[[#This Row],[Annual Allowance]])</f>
        <v>0</v>
      </c>
      <c r="K10" s="16" t="s">
        <v>17</v>
      </c>
      <c r="L10" s="17">
        <v>0.2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1" ht="15.75">
      <c r="B11" s="13"/>
      <c r="C11" s="14">
        <v>0</v>
      </c>
      <c r="D11" s="23">
        <f>IF(Table14[[#This Row],[Items in use at the end of the income year]]=0,0,VLOOKUP(Table14[[#This Row],[Items in use at the end of the income year]],Table25[[ITEMS]:[Rate]],2,FALSE))</f>
        <v>0</v>
      </c>
      <c r="E11" s="14">
        <v>0</v>
      </c>
      <c r="F11" s="14">
        <v>0</v>
      </c>
      <c r="G11" s="15">
        <f>SUM(Table14[[#This Row],[Written Down Value]:[Cost of Additions During The Year]])</f>
        <v>0</v>
      </c>
      <c r="H11" s="15"/>
      <c r="I11" s="15">
        <f>0</f>
        <v>0</v>
      </c>
      <c r="J11" s="15">
        <f>SUM(Table14[[#This Row],[Balance Undepreciated]]-Table14[[#This Row],[Annual Allowance]])</f>
        <v>0</v>
      </c>
      <c r="K11" s="16" t="s">
        <v>18</v>
      </c>
      <c r="L11" s="17">
        <v>0.1</v>
      </c>
      <c r="M11" s="20">
        <v>0.2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1" ht="15.75">
      <c r="B12" s="13"/>
      <c r="C12" s="14">
        <v>0</v>
      </c>
      <c r="D12" s="23">
        <f>IF(Table14[[#This Row],[Items in use at the end of the income year]]=0,0,VLOOKUP(Table14[[#This Row],[Items in use at the end of the income year]],Table25[[ITEMS]:[Rate]],2,FALSE))</f>
        <v>0</v>
      </c>
      <c r="E12" s="14">
        <v>0</v>
      </c>
      <c r="F12" s="14">
        <v>0</v>
      </c>
      <c r="G12" s="15">
        <f>SUM(Table14[[#This Row],[Written Down Value]:[Cost of Additions During The Year]])</f>
        <v>0</v>
      </c>
      <c r="H12" s="15"/>
      <c r="I12" s="15">
        <f>0</f>
        <v>0</v>
      </c>
      <c r="J12" s="15">
        <f>SUM(Table14[[#This Row],[Balance Undepreciated]]-Table14[[#This Row],[Annual Allowance]])</f>
        <v>0</v>
      </c>
      <c r="K12" s="16" t="s">
        <v>19</v>
      </c>
      <c r="L12" s="17">
        <v>0.1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2:71" ht="15.75">
      <c r="B13" s="13"/>
      <c r="C13" s="14">
        <v>0</v>
      </c>
      <c r="D13" s="23">
        <f>IF(Table14[[#This Row],[Items in use at the end of the income year]]=0,0,VLOOKUP(Table14[[#This Row],[Items in use at the end of the income year]],Table25[[ITEMS]:[Rate]],2,FALSE))</f>
        <v>0</v>
      </c>
      <c r="E13" s="14">
        <v>0</v>
      </c>
      <c r="F13" s="14">
        <v>0</v>
      </c>
      <c r="G13" s="15">
        <f>SUM(Table14[[#This Row],[Written Down Value]:[Cost of Additions During The Year]])</f>
        <v>0</v>
      </c>
      <c r="H13" s="15"/>
      <c r="I13" s="15">
        <f>0</f>
        <v>0</v>
      </c>
      <c r="J13" s="15">
        <f>SUM(Table14[[#This Row],[Balance Undepreciated]]-Table14[[#This Row],[Annual Allowance]])</f>
        <v>0</v>
      </c>
      <c r="K13" s="16" t="s">
        <v>20</v>
      </c>
      <c r="L13" s="17">
        <v>0.2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2:71" ht="15.75">
      <c r="B14" s="13"/>
      <c r="C14" s="14">
        <v>0</v>
      </c>
      <c r="D14" s="23">
        <f>IF(Table14[[#This Row],[Items in use at the end of the income year]]=0,0,VLOOKUP(Table14[[#This Row],[Items in use at the end of the income year]],Table25[[ITEMS]:[Rate]],2,FALSE))</f>
        <v>0</v>
      </c>
      <c r="E14" s="14">
        <v>0</v>
      </c>
      <c r="F14" s="14">
        <v>0</v>
      </c>
      <c r="G14" s="15">
        <f>SUM(Table14[[#This Row],[Written Down Value]:[Cost of Additions During The Year]])</f>
        <v>0</v>
      </c>
      <c r="H14" s="15"/>
      <c r="I14" s="15">
        <f>0</f>
        <v>0</v>
      </c>
      <c r="J14" s="15">
        <f>SUM(Table14[[#This Row],[Balance Undepreciated]]-Table14[[#This Row],[Annual Allowance]])</f>
        <v>0</v>
      </c>
      <c r="K14" s="16" t="s">
        <v>21</v>
      </c>
      <c r="L14" s="17">
        <v>0.1</v>
      </c>
      <c r="M14" s="20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2:71" ht="15.75">
      <c r="B15" s="13"/>
      <c r="C15" s="14">
        <v>0</v>
      </c>
      <c r="D15" s="23">
        <f>IF(Table14[[#This Row],[Items in use at the end of the income year]]=0,0,VLOOKUP(Table14[[#This Row],[Items in use at the end of the income year]],Table25[[ITEMS]:[Rate]],2,FALSE))</f>
        <v>0</v>
      </c>
      <c r="E15" s="14">
        <v>0</v>
      </c>
      <c r="F15" s="14">
        <v>0</v>
      </c>
      <c r="G15" s="15">
        <f>SUM(Table14[[#This Row],[Written Down Value]:[Cost of Additions During The Year]])</f>
        <v>0</v>
      </c>
      <c r="H15" s="15"/>
      <c r="I15" s="15">
        <f>0</f>
        <v>0</v>
      </c>
      <c r="J15" s="15">
        <f>SUM(Table14[[#This Row],[Balance Undepreciated]]-Table14[[#This Row],[Annual Allowance]])</f>
        <v>0</v>
      </c>
      <c r="K15" s="16" t="s">
        <v>22</v>
      </c>
      <c r="L15" s="17">
        <v>0.05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2:71" ht="15.75">
      <c r="B16" s="13"/>
      <c r="C16" s="14">
        <v>0</v>
      </c>
      <c r="D16" s="23">
        <f>IF(Table14[[#This Row],[Items in use at the end of the income year]]=0,0,VLOOKUP(Table14[[#This Row],[Items in use at the end of the income year]],Table25[[ITEMS]:[Rate]],2,FALSE))</f>
        <v>0</v>
      </c>
      <c r="E16" s="14">
        <v>0</v>
      </c>
      <c r="F16" s="14">
        <v>0</v>
      </c>
      <c r="G16" s="15">
        <f>SUM(Table14[[#This Row],[Written Down Value]:[Cost of Additions During The Year]])</f>
        <v>0</v>
      </c>
      <c r="H16" s="15"/>
      <c r="I16" s="15">
        <f>0</f>
        <v>0</v>
      </c>
      <c r="J16" s="15">
        <f>SUM(Table14[[#This Row],[Balance Undepreciated]]-Table14[[#This Row],[Annual Allowance]])</f>
        <v>0</v>
      </c>
      <c r="K16" s="16" t="s">
        <v>23</v>
      </c>
      <c r="L16" s="17">
        <v>0.1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71" ht="15.75">
      <c r="B17" s="13"/>
      <c r="C17" s="14">
        <v>0</v>
      </c>
      <c r="D17" s="23">
        <f>IF(Table14[[#This Row],[Items in use at the end of the income year]]=0,0,VLOOKUP(Table14[[#This Row],[Items in use at the end of the income year]],Table25[[ITEMS]:[Rate]],2,FALSE))</f>
        <v>0</v>
      </c>
      <c r="E17" s="14">
        <v>0</v>
      </c>
      <c r="F17" s="14">
        <v>0</v>
      </c>
      <c r="G17" s="15">
        <f>SUM(Table14[[#This Row],[Written Down Value]:[Cost of Additions During The Year]])</f>
        <v>0</v>
      </c>
      <c r="H17" s="15"/>
      <c r="I17" s="15">
        <f>0</f>
        <v>0</v>
      </c>
      <c r="J17" s="15">
        <f>SUM(Table14[[#This Row],[Balance Undepreciated]]-Table14[[#This Row],[Annual Allowance]])</f>
        <v>0</v>
      </c>
      <c r="K17" s="18" t="s">
        <v>24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2:71" ht="15.75">
      <c r="B18" s="13"/>
      <c r="C18" s="14">
        <v>0</v>
      </c>
      <c r="D18" s="23">
        <f>IF(Table14[[#This Row],[Items in use at the end of the income year]]=0,0,VLOOKUP(Table14[[#This Row],[Items in use at the end of the income year]],Table25[[ITEMS]:[Rate]],2,FALSE))</f>
        <v>0</v>
      </c>
      <c r="E18" s="14">
        <v>0</v>
      </c>
      <c r="F18" s="14">
        <v>0</v>
      </c>
      <c r="G18" s="15">
        <f>SUM(Table14[[#This Row],[Written Down Value]:[Cost of Additions During The Year]])</f>
        <v>0</v>
      </c>
      <c r="H18" s="15"/>
      <c r="I18" s="15">
        <f>0</f>
        <v>0</v>
      </c>
      <c r="J18" s="15">
        <f>SUM(Table14[[#This Row],[Balance Undepreciated]]-Table14[[#This Row],[Annual Allowance]])</f>
        <v>0</v>
      </c>
      <c r="K18" s="16" t="s">
        <v>25</v>
      </c>
      <c r="L18" s="17">
        <v>0.05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2:71" ht="15.75">
      <c r="B19" s="13"/>
      <c r="C19" s="14">
        <v>0</v>
      </c>
      <c r="D19" s="23">
        <f>IF(Table14[[#This Row],[Items in use at the end of the income year]]=0,0,VLOOKUP(Table14[[#This Row],[Items in use at the end of the income year]],Table25[[ITEMS]:[Rate]],2,FALSE))</f>
        <v>0</v>
      </c>
      <c r="E19" s="14">
        <v>0</v>
      </c>
      <c r="F19" s="14">
        <v>0</v>
      </c>
      <c r="G19" s="15">
        <f>SUM(Table14[[#This Row],[Written Down Value]:[Cost of Additions During The Year]])</f>
        <v>0</v>
      </c>
      <c r="H19" s="15"/>
      <c r="I19" s="15">
        <f>0</f>
        <v>0</v>
      </c>
      <c r="J19" s="15">
        <f>SUM(Table14[[#This Row],[Balance Undepreciated]]-Table14[[#This Row],[Annual Allowance]])</f>
        <v>0</v>
      </c>
      <c r="K19" s="16" t="s">
        <v>26</v>
      </c>
      <c r="L19" s="17">
        <v>0.1</v>
      </c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2:71" ht="15.75">
      <c r="B20" s="13"/>
      <c r="C20" s="14">
        <v>0</v>
      </c>
      <c r="D20" s="23">
        <f>IF(Table14[[#This Row],[Items in use at the end of the income year]]=0,0,VLOOKUP(Table14[[#This Row],[Items in use at the end of the income year]],Table25[[ITEMS]:[Rate]],2,FALSE))</f>
        <v>0</v>
      </c>
      <c r="E20" s="14">
        <v>0</v>
      </c>
      <c r="F20" s="14">
        <v>0</v>
      </c>
      <c r="G20" s="15">
        <f>SUM(Table14[[#This Row],[Written Down Value]:[Cost of Additions During The Year]])</f>
        <v>0</v>
      </c>
      <c r="H20" s="15"/>
      <c r="I20" s="15">
        <f>0</f>
        <v>0</v>
      </c>
      <c r="J20" s="15">
        <f>SUM(Table14[[#This Row],[Balance Undepreciated]]-Table14[[#This Row],[Annual Allowance]])</f>
        <v>0</v>
      </c>
      <c r="K20" s="18" t="s">
        <v>27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2:71" ht="15.75">
      <c r="B21" s="13"/>
      <c r="C21" s="14">
        <v>0</v>
      </c>
      <c r="D21" s="23">
        <f>IF(Table14[[#This Row],[Items in use at the end of the income year]]=0,0,VLOOKUP(Table14[[#This Row],[Items in use at the end of the income year]],Table25[[ITEMS]:[Rate]],2,FALSE))</f>
        <v>0</v>
      </c>
      <c r="E21" s="14">
        <v>0</v>
      </c>
      <c r="F21" s="14">
        <v>0</v>
      </c>
      <c r="G21" s="15">
        <f>SUM(Table14[[#This Row],[Written Down Value]:[Cost of Additions During The Year]])</f>
        <v>0</v>
      </c>
      <c r="H21" s="15"/>
      <c r="I21" s="15">
        <f>0</f>
        <v>0</v>
      </c>
      <c r="J21" s="15">
        <f>SUM(Table14[[#This Row],[Balance Undepreciated]]-Table14[[#This Row],[Annual Allowance]])</f>
        <v>0</v>
      </c>
      <c r="K21" s="18" t="s">
        <v>28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2:71" ht="15.75">
      <c r="B22" s="13"/>
      <c r="C22" s="14">
        <v>0</v>
      </c>
      <c r="D22" s="23">
        <f>IF(Table14[[#This Row],[Items in use at the end of the income year]]=0,0,VLOOKUP(Table14[[#This Row],[Items in use at the end of the income year]],Table25[[ITEMS]:[Rate]],2,FALSE))</f>
        <v>0</v>
      </c>
      <c r="E22" s="14">
        <v>0</v>
      </c>
      <c r="F22" s="14">
        <v>0</v>
      </c>
      <c r="G22" s="15">
        <f>SUM(Table14[[#This Row],[Written Down Value]:[Cost of Additions During The Year]])</f>
        <v>0</v>
      </c>
      <c r="H22" s="15"/>
      <c r="I22" s="15">
        <f>0</f>
        <v>0</v>
      </c>
      <c r="J22" s="15">
        <f>SUM(Table14[[#This Row],[Balance Undepreciated]]-Table14[[#This Row],[Annual Allowance]])</f>
        <v>0</v>
      </c>
      <c r="K22" s="16" t="s">
        <v>29</v>
      </c>
      <c r="L22" s="22">
        <v>0.3333333333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2:71" ht="15.75">
      <c r="B23" s="13"/>
      <c r="C23" s="14">
        <v>0</v>
      </c>
      <c r="D23" s="23">
        <f>IF(Table14[[#This Row],[Items in use at the end of the income year]]=0,0,VLOOKUP(Table14[[#This Row],[Items in use at the end of the income year]],Table25[[ITEMS]:[Rate]],2,FALSE))</f>
        <v>0</v>
      </c>
      <c r="E23" s="14">
        <v>0</v>
      </c>
      <c r="F23" s="14">
        <v>0</v>
      </c>
      <c r="G23" s="15">
        <f>SUM(Table14[[#This Row],[Written Down Value]:[Cost of Additions During The Year]])</f>
        <v>0</v>
      </c>
      <c r="H23" s="15"/>
      <c r="I23" s="15">
        <f>0</f>
        <v>0</v>
      </c>
      <c r="J23" s="15">
        <f>SUM(Table14[[#This Row],[Balance Undepreciated]]-Table14[[#This Row],[Annual Allowance]])</f>
        <v>0</v>
      </c>
      <c r="K23" s="16" t="s">
        <v>30</v>
      </c>
      <c r="L23" s="17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2:71" ht="15.75">
      <c r="B24" s="13"/>
      <c r="C24" s="14">
        <v>0</v>
      </c>
      <c r="D24" s="23">
        <f>IF(Table14[[#This Row],[Items in use at the end of the income year]]=0,0,VLOOKUP(Table14[[#This Row],[Items in use at the end of the income year]],Table25[[ITEMS]:[Rate]],2,FALSE))</f>
        <v>0</v>
      </c>
      <c r="E24" s="14">
        <v>0</v>
      </c>
      <c r="F24" s="14">
        <v>0</v>
      </c>
      <c r="G24" s="15">
        <f>SUM(Table14[[#This Row],[Written Down Value]:[Cost of Additions During The Year]])</f>
        <v>0</v>
      </c>
      <c r="H24" s="15"/>
      <c r="I24" s="15">
        <f>0</f>
        <v>0</v>
      </c>
      <c r="J24" s="15">
        <f>SUM(Table14[[#This Row],[Balance Undepreciated]]-Table14[[#This Row],[Annual Allowance]])</f>
        <v>0</v>
      </c>
      <c r="K24" s="16" t="s">
        <v>31</v>
      </c>
      <c r="L24" s="17">
        <v>0.1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2:71" ht="15.75">
      <c r="B25" s="13"/>
      <c r="C25" s="14">
        <v>0</v>
      </c>
      <c r="D25" s="23">
        <f>IF(Table14[[#This Row],[Items in use at the end of the income year]]=0,0,VLOOKUP(Table14[[#This Row],[Items in use at the end of the income year]],Table25[[ITEMS]:[Rate]],2,FALSE))</f>
        <v>0</v>
      </c>
      <c r="E25" s="14">
        <v>0</v>
      </c>
      <c r="F25" s="14">
        <v>0</v>
      </c>
      <c r="G25" s="15">
        <f>SUM(Table14[[#This Row],[Written Down Value]:[Cost of Additions During The Year]])</f>
        <v>0</v>
      </c>
      <c r="H25" s="15"/>
      <c r="I25" s="15">
        <f>0</f>
        <v>0</v>
      </c>
      <c r="J25" s="15">
        <f>SUM(Table14[[#This Row],[Balance Undepreciated]]-Table14[[#This Row],[Annual Allowance]])</f>
        <v>0</v>
      </c>
      <c r="K25" s="16" t="s">
        <v>32</v>
      </c>
      <c r="L25" s="17">
        <v>0.1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2:71" ht="15.75">
      <c r="B26" s="13"/>
      <c r="C26" s="14">
        <v>0</v>
      </c>
      <c r="D26" s="23">
        <f>IF(Table14[[#This Row],[Items in use at the end of the income year]]=0,0,VLOOKUP(Table14[[#This Row],[Items in use at the end of the income year]],Table25[[ITEMS]:[Rate]],2,FALSE))</f>
        <v>0</v>
      </c>
      <c r="E26" s="14">
        <v>0</v>
      </c>
      <c r="F26" s="14">
        <v>0</v>
      </c>
      <c r="G26" s="15">
        <f>SUM(Table14[[#This Row],[Written Down Value]:[Cost of Additions During The Year]])</f>
        <v>0</v>
      </c>
      <c r="H26" s="15"/>
      <c r="I26" s="15">
        <f>0</f>
        <v>0</v>
      </c>
      <c r="J26" s="15">
        <f>SUM(Table14[[#This Row],[Balance Undepreciated]]-Table14[[#This Row],[Annual Allowance]])</f>
        <v>0</v>
      </c>
      <c r="K26" s="16" t="s">
        <v>33</v>
      </c>
      <c r="L26" s="17">
        <v>0.1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2:71" ht="15.75">
      <c r="B27" s="13"/>
      <c r="C27" s="14">
        <v>0</v>
      </c>
      <c r="D27" s="23">
        <f>IF(Table14[[#This Row],[Items in use at the end of the income year]]=0,0,VLOOKUP(Table14[[#This Row],[Items in use at the end of the income year]],Table25[[ITEMS]:[Rate]],2,FALSE))</f>
        <v>0</v>
      </c>
      <c r="E27" s="14">
        <v>0</v>
      </c>
      <c r="F27" s="14">
        <v>0</v>
      </c>
      <c r="G27" s="15">
        <f>SUM(Table14[[#This Row],[Written Down Value]:[Cost of Additions During The Year]])</f>
        <v>0</v>
      </c>
      <c r="H27" s="15"/>
      <c r="I27" s="15">
        <f>0</f>
        <v>0</v>
      </c>
      <c r="J27" s="15">
        <f>SUM(Table14[[#This Row],[Balance Undepreciated]]-Table14[[#This Row],[Annual Allowance]])</f>
        <v>0</v>
      </c>
      <c r="K27" s="18" t="s">
        <v>34</v>
      </c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2:71" ht="15.75">
      <c r="B28" s="13"/>
      <c r="C28" s="14">
        <v>0</v>
      </c>
      <c r="D28" s="23">
        <f>IF(Table14[[#This Row],[Items in use at the end of the income year]]=0,0,VLOOKUP(Table14[[#This Row],[Items in use at the end of the income year]],Table25[[ITEMS]:[Rate]],2,FALSE))</f>
        <v>0</v>
      </c>
      <c r="E28" s="14">
        <v>0</v>
      </c>
      <c r="F28" s="14">
        <v>0</v>
      </c>
      <c r="G28" s="15">
        <f>SUM(Table14[[#This Row],[Written Down Value]:[Cost of Additions During The Year]])</f>
        <v>0</v>
      </c>
      <c r="H28" s="15"/>
      <c r="I28" s="15">
        <f>0</f>
        <v>0</v>
      </c>
      <c r="J28" s="15">
        <f>SUM(Table14[[#This Row],[Balance Undepreciated]]-Table14[[#This Row],[Annual Allowance]])</f>
        <v>0</v>
      </c>
      <c r="K28" s="18" t="s">
        <v>35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2:71" ht="15.75">
      <c r="B29" s="13"/>
      <c r="C29" s="14">
        <v>0</v>
      </c>
      <c r="D29" s="23">
        <f>IF(Table14[[#This Row],[Items in use at the end of the income year]]=0,0,VLOOKUP(Table14[[#This Row],[Items in use at the end of the income year]],Table25[[ITEMS]:[Rate]],2,FALSE))</f>
        <v>0</v>
      </c>
      <c r="E29" s="14">
        <v>0</v>
      </c>
      <c r="F29" s="14">
        <v>0</v>
      </c>
      <c r="G29" s="15">
        <f>SUM(Table14[[#This Row],[Written Down Value]:[Cost of Additions During The Year]])</f>
        <v>0</v>
      </c>
      <c r="H29" s="15"/>
      <c r="I29" s="15">
        <f>0</f>
        <v>0</v>
      </c>
      <c r="J29" s="15">
        <f>SUM(Table14[[#This Row],[Balance Undepreciated]]-Table14[[#This Row],[Annual Allowance]])</f>
        <v>0</v>
      </c>
      <c r="K29" s="16" t="s">
        <v>36</v>
      </c>
      <c r="L29" s="17">
        <v>0.05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2:71" ht="15.75">
      <c r="B30" s="13"/>
      <c r="C30" s="14">
        <v>0</v>
      </c>
      <c r="D30" s="23">
        <f>IF(Table14[[#This Row],[Items in use at the end of the income year]]=0,0,VLOOKUP(Table14[[#This Row],[Items in use at the end of the income year]],Table25[[ITEMS]:[Rate]],2,FALSE))</f>
        <v>0</v>
      </c>
      <c r="E30" s="14">
        <v>0</v>
      </c>
      <c r="F30" s="14">
        <v>0</v>
      </c>
      <c r="G30" s="15">
        <f>SUM(Table14[[#This Row],[Written Down Value]:[Cost of Additions During The Year]])</f>
        <v>0</v>
      </c>
      <c r="H30" s="15"/>
      <c r="I30" s="15">
        <f>0</f>
        <v>0</v>
      </c>
      <c r="J30" s="15">
        <f>SUM(Table14[[#This Row],[Balance Undepreciated]]-Table14[[#This Row],[Annual Allowance]])</f>
        <v>0</v>
      </c>
      <c r="K30" s="16" t="s">
        <v>37</v>
      </c>
      <c r="L30" s="17">
        <v>0.2</v>
      </c>
      <c r="M30" s="19">
        <v>0.125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2:71" ht="15.75">
      <c r="B31" s="13"/>
      <c r="C31" s="14">
        <v>0</v>
      </c>
      <c r="D31" s="23">
        <f>IF(Table14[[#This Row],[Items in use at the end of the income year]]=0,0,VLOOKUP(Table14[[#This Row],[Items in use at the end of the income year]],Table25[[ITEMS]:[Rate]],2,FALSE))</f>
        <v>0</v>
      </c>
      <c r="E31" s="14">
        <v>0</v>
      </c>
      <c r="F31" s="14">
        <v>0</v>
      </c>
      <c r="G31" s="15">
        <f>SUM(Table14[[#This Row],[Written Down Value]:[Cost of Additions During The Year]])</f>
        <v>0</v>
      </c>
      <c r="H31" s="15"/>
      <c r="I31" s="15">
        <f>0</f>
        <v>0</v>
      </c>
      <c r="J31" s="15">
        <f>SUM(Table14[[#This Row],[Balance Undepreciated]]-Table14[[#This Row],[Annual Allowance]])</f>
        <v>0</v>
      </c>
      <c r="K31" s="16" t="s">
        <v>38</v>
      </c>
      <c r="L31" s="22">
        <v>0.125</v>
      </c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2:71" ht="15.75">
      <c r="B32" s="13"/>
      <c r="C32" s="14">
        <v>0</v>
      </c>
      <c r="D32" s="23">
        <f>IF(Table14[[#This Row],[Items in use at the end of the income year]]=0,0,VLOOKUP(Table14[[#This Row],[Items in use at the end of the income year]],Table25[[ITEMS]:[Rate]],2,FALSE))</f>
        <v>0</v>
      </c>
      <c r="E32" s="14">
        <v>0</v>
      </c>
      <c r="F32" s="14">
        <v>0</v>
      </c>
      <c r="G32" s="15">
        <f>SUM(Table14[[#This Row],[Written Down Value]:[Cost of Additions During The Year]])</f>
        <v>0</v>
      </c>
      <c r="H32" s="15"/>
      <c r="I32" s="15">
        <f>0</f>
        <v>0</v>
      </c>
      <c r="J32" s="15">
        <f>SUM(Table14[[#This Row],[Balance Undepreciated]]-Table14[[#This Row],[Annual Allowance]])</f>
        <v>0</v>
      </c>
      <c r="K32" s="16" t="s">
        <v>39</v>
      </c>
      <c r="L32" s="22">
        <v>0.075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2:71" ht="15.75">
      <c r="B33" s="13"/>
      <c r="C33" s="14">
        <v>0</v>
      </c>
      <c r="D33" s="23">
        <f>IF(Table14[[#This Row],[Items in use at the end of the income year]]=0,0,VLOOKUP(Table14[[#This Row],[Items in use at the end of the income year]],Table25[[ITEMS]:[Rate]],2,FALSE))</f>
        <v>0</v>
      </c>
      <c r="E33" s="14">
        <v>0</v>
      </c>
      <c r="F33" s="14">
        <v>0</v>
      </c>
      <c r="G33" s="15">
        <f>SUM(Table14[[#This Row],[Written Down Value]:[Cost of Additions During The Year]])</f>
        <v>0</v>
      </c>
      <c r="H33" s="15"/>
      <c r="I33" s="15">
        <f>0</f>
        <v>0</v>
      </c>
      <c r="J33" s="15">
        <f>SUM(Table14[[#This Row],[Balance Undepreciated]]-Table14[[#This Row],[Annual Allowance]])</f>
        <v>0</v>
      </c>
      <c r="K33" s="16" t="s">
        <v>40</v>
      </c>
      <c r="L33" s="17">
        <v>0.1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2:71" ht="15.75">
      <c r="B34" s="13"/>
      <c r="C34" s="14">
        <v>0</v>
      </c>
      <c r="D34" s="23">
        <f>IF(Table14[[#This Row],[Items in use at the end of the income year]]=0,0,VLOOKUP(Table14[[#This Row],[Items in use at the end of the income year]],Table25[[ITEMS]:[Rate]],2,FALSE))</f>
        <v>0</v>
      </c>
      <c r="E34" s="14">
        <v>0</v>
      </c>
      <c r="F34" s="14">
        <v>0</v>
      </c>
      <c r="G34" s="15">
        <f>SUM(Table14[[#This Row],[Written Down Value]:[Cost of Additions During The Year]])</f>
        <v>0</v>
      </c>
      <c r="H34" s="15"/>
      <c r="I34" s="15">
        <f>0</f>
        <v>0</v>
      </c>
      <c r="J34" s="15">
        <f>SUM(Table14[[#This Row],[Balance Undepreciated]]-Table14[[#This Row],[Annual Allowance]])</f>
        <v>0</v>
      </c>
      <c r="K34" s="18" t="s">
        <v>41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2:71" ht="15.75">
      <c r="B35" s="13"/>
      <c r="C35" s="14">
        <v>0</v>
      </c>
      <c r="D35" s="23">
        <f>IF(Table14[[#This Row],[Items in use at the end of the income year]]=0,0,VLOOKUP(Table14[[#This Row],[Items in use at the end of the income year]],Table25[[ITEMS]:[Rate]],2,FALSE))</f>
        <v>0</v>
      </c>
      <c r="E35" s="14">
        <v>0</v>
      </c>
      <c r="F35" s="14">
        <v>0</v>
      </c>
      <c r="G35" s="15">
        <f>SUM(Table14[[#This Row],[Written Down Value]:[Cost of Additions During The Year]])</f>
        <v>0</v>
      </c>
      <c r="H35" s="15"/>
      <c r="I35" s="15">
        <f>0</f>
        <v>0</v>
      </c>
      <c r="J35" s="15">
        <f>SUM(Table14[[#This Row],[Balance Undepreciated]]-Table14[[#This Row],[Annual Allowance]])</f>
        <v>0</v>
      </c>
      <c r="K35" s="16" t="s">
        <v>42</v>
      </c>
      <c r="L35" s="17">
        <v>0.1</v>
      </c>
      <c r="M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2:71" ht="15.75">
      <c r="B36" s="13"/>
      <c r="C36" s="14">
        <v>0</v>
      </c>
      <c r="D36" s="23">
        <f>IF(Table14[[#This Row],[Items in use at the end of the income year]]=0,0,VLOOKUP(Table14[[#This Row],[Items in use at the end of the income year]],Table25[[ITEMS]:[Rate]],2,FALSE))</f>
        <v>0</v>
      </c>
      <c r="E36" s="14">
        <v>0</v>
      </c>
      <c r="F36" s="14">
        <v>0</v>
      </c>
      <c r="G36" s="15">
        <f>SUM(Table14[[#This Row],[Written Down Value]:[Cost of Additions During The Year]])</f>
        <v>0</v>
      </c>
      <c r="H36" s="15"/>
      <c r="I36" s="15">
        <f>0</f>
        <v>0</v>
      </c>
      <c r="J36" s="15">
        <f>SUM(Table14[[#This Row],[Balance Undepreciated]]-Table14[[#This Row],[Annual Allowance]])</f>
        <v>0</v>
      </c>
      <c r="K36" s="16" t="s">
        <v>43</v>
      </c>
      <c r="L36" s="17">
        <v>0.1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2:71" ht="15.75">
      <c r="B37" s="13"/>
      <c r="C37" s="14">
        <v>0</v>
      </c>
      <c r="D37" s="23">
        <f>IF(Table14[[#This Row],[Items in use at the end of the income year]]=0,0,VLOOKUP(Table14[[#This Row],[Items in use at the end of the income year]],Table25[[ITEMS]:[Rate]],2,FALSE))</f>
        <v>0</v>
      </c>
      <c r="E37" s="14">
        <v>0</v>
      </c>
      <c r="F37" s="14">
        <v>0</v>
      </c>
      <c r="G37" s="15">
        <f>SUM(Table14[[#This Row],[Written Down Value]:[Cost of Additions During The Year]])</f>
        <v>0</v>
      </c>
      <c r="H37" s="15"/>
      <c r="I37" s="15">
        <f>0</f>
        <v>0</v>
      </c>
      <c r="J37" s="15">
        <f>SUM(Table14[[#This Row],[Balance Undepreciated]]-Table14[[#This Row],[Annual Allowance]])</f>
        <v>0</v>
      </c>
      <c r="K37" s="16" t="s">
        <v>44</v>
      </c>
      <c r="L37" s="17">
        <v>0.1</v>
      </c>
      <c r="M37" s="20">
        <v>0.05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2:71" ht="15.75">
      <c r="B38" s="13"/>
      <c r="C38" s="14">
        <v>0</v>
      </c>
      <c r="D38" s="23">
        <f>IF(Table14[[#This Row],[Items in use at the end of the income year]]=0,0,VLOOKUP(Table14[[#This Row],[Items in use at the end of the income year]],Table25[[ITEMS]:[Rate]],2,FALSE))</f>
        <v>0</v>
      </c>
      <c r="E38" s="14">
        <v>0</v>
      </c>
      <c r="F38" s="14">
        <v>0</v>
      </c>
      <c r="G38" s="15">
        <f>SUM(Table14[[#This Row],[Written Down Value]:[Cost of Additions During The Year]])</f>
        <v>0</v>
      </c>
      <c r="H38" s="15"/>
      <c r="I38" s="15">
        <f>0</f>
        <v>0</v>
      </c>
      <c r="J38" s="15">
        <f>SUM(Table14[[#This Row],[Balance Undepreciated]]-Table14[[#This Row],[Annual Allowance]])</f>
        <v>0</v>
      </c>
      <c r="K38" s="16" t="s">
        <v>45</v>
      </c>
      <c r="L38" s="17">
        <v>0.1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2:71" ht="15.75">
      <c r="B39" s="13"/>
      <c r="C39" s="14">
        <v>0</v>
      </c>
      <c r="D39" s="23">
        <f>IF(Table14[[#This Row],[Items in use at the end of the income year]]=0,0,VLOOKUP(Table14[[#This Row],[Items in use at the end of the income year]],Table25[[ITEMS]:[Rate]],2,FALSE))</f>
        <v>0</v>
      </c>
      <c r="E39" s="14">
        <v>0</v>
      </c>
      <c r="F39" s="14">
        <v>0</v>
      </c>
      <c r="G39" s="15">
        <f>SUM(Table14[[#This Row],[Written Down Value]:[Cost of Additions During The Year]])</f>
        <v>0</v>
      </c>
      <c r="H39" s="15"/>
      <c r="I39" s="15">
        <f>0</f>
        <v>0</v>
      </c>
      <c r="J39" s="15">
        <f>SUM(Table14[[#This Row],[Balance Undepreciated]]-Table14[[#This Row],[Annual Allowance]])</f>
        <v>0</v>
      </c>
      <c r="K39" s="16" t="s">
        <v>46</v>
      </c>
      <c r="L39" s="17">
        <v>0.05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2:71" ht="15.75">
      <c r="B40" s="13"/>
      <c r="C40" s="14">
        <v>0</v>
      </c>
      <c r="D40" s="23">
        <f>IF(Table14[[#This Row],[Items in use at the end of the income year]]=0,0,VLOOKUP(Table14[[#This Row],[Items in use at the end of the income year]],Table25[[ITEMS]:[Rate]],2,FALSE))</f>
        <v>0</v>
      </c>
      <c r="E40" s="14">
        <v>0</v>
      </c>
      <c r="F40" s="14">
        <v>0</v>
      </c>
      <c r="G40" s="15">
        <f>SUM(Table14[[#This Row],[Written Down Value]:[Cost of Additions During The Year]])</f>
        <v>0</v>
      </c>
      <c r="H40" s="15"/>
      <c r="I40" s="15">
        <f>0</f>
        <v>0</v>
      </c>
      <c r="J40" s="15">
        <f>SUM(Table14[[#This Row],[Balance Undepreciated]]-Table14[[#This Row],[Annual Allowance]])</f>
        <v>0</v>
      </c>
      <c r="K40" s="16" t="s">
        <v>47</v>
      </c>
      <c r="L40" s="22">
        <v>0.075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2:71" ht="15.75">
      <c r="B41" s="13"/>
      <c r="C41" s="14">
        <v>0</v>
      </c>
      <c r="D41" s="23">
        <f>IF(Table14[[#This Row],[Items in use at the end of the income year]]=0,0,VLOOKUP(Table14[[#This Row],[Items in use at the end of the income year]],Table25[[ITEMS]:[Rate]],2,FALSE))</f>
        <v>0</v>
      </c>
      <c r="E41" s="14">
        <v>0</v>
      </c>
      <c r="F41" s="14">
        <v>0</v>
      </c>
      <c r="G41" s="15">
        <f>SUM(Table14[[#This Row],[Written Down Value]:[Cost of Additions During The Year]])</f>
        <v>0</v>
      </c>
      <c r="H41" s="15"/>
      <c r="I41" s="15">
        <f>0</f>
        <v>0</v>
      </c>
      <c r="J41" s="15">
        <f>SUM(Table14[[#This Row],[Balance Undepreciated]]-Table14[[#This Row],[Annual Allowance]])</f>
        <v>0</v>
      </c>
      <c r="K41" s="18" t="s">
        <v>48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2:71" ht="15.75">
      <c r="B42" s="13"/>
      <c r="C42" s="14">
        <v>0</v>
      </c>
      <c r="D42" s="23">
        <f>IF(Table14[[#This Row],[Items in use at the end of the income year]]=0,0,VLOOKUP(Table14[[#This Row],[Items in use at the end of the income year]],Table25[[ITEMS]:[Rate]],2,FALSE))</f>
        <v>0</v>
      </c>
      <c r="E42" s="14">
        <v>0</v>
      </c>
      <c r="F42" s="14">
        <v>0</v>
      </c>
      <c r="G42" s="15">
        <f>SUM(Table14[[#This Row],[Written Down Value]:[Cost of Additions During The Year]])</f>
        <v>0</v>
      </c>
      <c r="H42" s="15"/>
      <c r="I42" s="15">
        <f>0</f>
        <v>0</v>
      </c>
      <c r="J42" s="15">
        <f>SUM(Table14[[#This Row],[Balance Undepreciated]]-Table14[[#This Row],[Annual Allowance]])</f>
        <v>0</v>
      </c>
      <c r="K42" s="18" t="s">
        <v>49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2:71" ht="15.75">
      <c r="B43" s="13"/>
      <c r="C43" s="14">
        <v>0</v>
      </c>
      <c r="D43" s="23">
        <f>IF(Table14[[#This Row],[Items in use at the end of the income year]]=0,0,VLOOKUP(Table14[[#This Row],[Items in use at the end of the income year]],Table25[[ITEMS]:[Rate]],2,FALSE))</f>
        <v>0</v>
      </c>
      <c r="E43" s="14">
        <v>0</v>
      </c>
      <c r="F43" s="14">
        <v>0</v>
      </c>
      <c r="G43" s="15">
        <f>SUM(Table14[[#This Row],[Written Down Value]:[Cost of Additions During The Year]])</f>
        <v>0</v>
      </c>
      <c r="H43" s="15"/>
      <c r="I43" s="15">
        <f>0</f>
        <v>0</v>
      </c>
      <c r="J43" s="15">
        <f>SUM(Table14[[#This Row],[Balance Undepreciated]]-Table14[[#This Row],[Annual Allowance]])</f>
        <v>0</v>
      </c>
      <c r="K43" s="18" t="s">
        <v>50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2:71" ht="15.75">
      <c r="B44" s="13"/>
      <c r="C44" s="14">
        <v>0</v>
      </c>
      <c r="D44" s="23">
        <f>IF(Table14[[#This Row],[Items in use at the end of the income year]]=0,0,VLOOKUP(Table14[[#This Row],[Items in use at the end of the income year]],Table25[[ITEMS]:[Rate]],2,FALSE))</f>
        <v>0</v>
      </c>
      <c r="E44" s="14">
        <v>0</v>
      </c>
      <c r="F44" s="14">
        <v>0</v>
      </c>
      <c r="G44" s="15">
        <f>SUM(Table14[[#This Row],[Written Down Value]:[Cost of Additions During The Year]])</f>
        <v>0</v>
      </c>
      <c r="H44" s="15"/>
      <c r="I44" s="15">
        <f>0</f>
        <v>0</v>
      </c>
      <c r="J44" s="15">
        <f>SUM(Table14[[#This Row],[Balance Undepreciated]]-Table14[[#This Row],[Annual Allowance]])</f>
        <v>0</v>
      </c>
      <c r="K44" s="16" t="s">
        <v>51</v>
      </c>
      <c r="L44" s="17">
        <v>0.04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2:71" ht="15.75">
      <c r="B45" s="13"/>
      <c r="C45" s="14">
        <v>0</v>
      </c>
      <c r="D45" s="23">
        <f>IF(Table14[[#This Row],[Items in use at the end of the income year]]=0,0,VLOOKUP(Table14[[#This Row],[Items in use at the end of the income year]],Table25[[ITEMS]:[Rate]],2,FALSE))</f>
        <v>0</v>
      </c>
      <c r="E45" s="14">
        <v>0</v>
      </c>
      <c r="F45" s="14">
        <v>0</v>
      </c>
      <c r="G45" s="15">
        <f>SUM(Table14[[#This Row],[Written Down Value]:[Cost of Additions During The Year]])</f>
        <v>0</v>
      </c>
      <c r="H45" s="15"/>
      <c r="I45" s="15">
        <f>0</f>
        <v>0</v>
      </c>
      <c r="J45" s="15">
        <f>SUM(Table14[[#This Row],[Balance Undepreciated]]-Table14[[#This Row],[Annual Allowance]])</f>
        <v>0</v>
      </c>
      <c r="K45" s="16" t="s">
        <v>52</v>
      </c>
      <c r="L45" s="17">
        <v>0.1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2:71" ht="15.75">
      <c r="B46" s="13"/>
      <c r="C46" s="14">
        <v>0</v>
      </c>
      <c r="D46" s="23">
        <f>IF(Table14[[#This Row],[Items in use at the end of the income year]]=0,0,VLOOKUP(Table14[[#This Row],[Items in use at the end of the income year]],Table25[[ITEMS]:[Rate]],2,FALSE))</f>
        <v>0</v>
      </c>
      <c r="E46" s="14">
        <v>0</v>
      </c>
      <c r="F46" s="14">
        <v>0</v>
      </c>
      <c r="G46" s="15">
        <f>SUM(Table14[[#This Row],[Written Down Value]:[Cost of Additions During The Year]])</f>
        <v>0</v>
      </c>
      <c r="H46" s="15"/>
      <c r="I46" s="15">
        <f>0</f>
        <v>0</v>
      </c>
      <c r="J46" s="15">
        <f>SUM(Table14[[#This Row],[Balance Undepreciated]]-Table14[[#This Row],[Annual Allowance]])</f>
        <v>0</v>
      </c>
      <c r="K46" s="16" t="s">
        <v>53</v>
      </c>
      <c r="L46" s="17">
        <v>0.1</v>
      </c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2:71" ht="15.75">
      <c r="B47" s="13"/>
      <c r="C47" s="14">
        <v>0</v>
      </c>
      <c r="D47" s="23">
        <f>IF(Table14[[#This Row],[Items in use at the end of the income year]]=0,0,VLOOKUP(Table14[[#This Row],[Items in use at the end of the income year]],Table25[[ITEMS]:[Rate]],2,FALSE))</f>
        <v>0</v>
      </c>
      <c r="E47" s="14">
        <v>0</v>
      </c>
      <c r="F47" s="14">
        <v>0</v>
      </c>
      <c r="G47" s="15">
        <f>SUM(Table14[[#This Row],[Written Down Value]:[Cost of Additions During The Year]])</f>
        <v>0</v>
      </c>
      <c r="H47" s="15"/>
      <c r="I47" s="15">
        <f>0</f>
        <v>0</v>
      </c>
      <c r="J47" s="15">
        <f>SUM(Table14[[#This Row],[Balance Undepreciated]]-Table14[[#This Row],[Annual Allowance]])</f>
        <v>0</v>
      </c>
      <c r="K47" s="18" t="s">
        <v>54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2:71" ht="15.75">
      <c r="B48" s="13"/>
      <c r="C48" s="14">
        <v>0</v>
      </c>
      <c r="D48" s="23">
        <f>IF(Table14[[#This Row],[Items in use at the end of the income year]]=0,0,VLOOKUP(Table14[[#This Row],[Items in use at the end of the income year]],Table25[[ITEMS]:[Rate]],2,FALSE))</f>
        <v>0</v>
      </c>
      <c r="E48" s="14">
        <v>0</v>
      </c>
      <c r="F48" s="14">
        <v>0</v>
      </c>
      <c r="G48" s="15">
        <f>SUM(Table14[[#This Row],[Written Down Value]:[Cost of Additions During The Year]])</f>
        <v>0</v>
      </c>
      <c r="H48" s="15"/>
      <c r="I48" s="15">
        <f>0</f>
        <v>0</v>
      </c>
      <c r="J48" s="15">
        <f>SUM(Table14[[#This Row],[Balance Undepreciated]]-Table14[[#This Row],[Annual Allowance]])</f>
        <v>0</v>
      </c>
      <c r="K48" s="16" t="s">
        <v>55</v>
      </c>
      <c r="L48" s="17">
        <v>0.05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2:71" ht="15.75">
      <c r="B49" s="13"/>
      <c r="C49" s="14">
        <v>0</v>
      </c>
      <c r="D49" s="23">
        <f>IF(Table14[[#This Row],[Items in use at the end of the income year]]=0,0,VLOOKUP(Table14[[#This Row],[Items in use at the end of the income year]],Table25[[ITEMS]:[Rate]],2,FALSE))</f>
        <v>0</v>
      </c>
      <c r="E49" s="14">
        <v>0</v>
      </c>
      <c r="F49" s="14">
        <v>0</v>
      </c>
      <c r="G49" s="15">
        <f>SUM(Table14[[#This Row],[Written Down Value]:[Cost of Additions During The Year]])</f>
        <v>0</v>
      </c>
      <c r="H49" s="15"/>
      <c r="I49" s="15">
        <f>0</f>
        <v>0</v>
      </c>
      <c r="J49" s="15">
        <f>SUM(Table14[[#This Row],[Balance Undepreciated]]-Table14[[#This Row],[Annual Allowance]])</f>
        <v>0</v>
      </c>
      <c r="K49" s="16" t="s">
        <v>56</v>
      </c>
      <c r="L49" s="22">
        <v>0.125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2:71" ht="15.75">
      <c r="B50" s="13"/>
      <c r="C50" s="14">
        <v>0</v>
      </c>
      <c r="D50" s="23">
        <f>IF(Table14[[#This Row],[Items in use at the end of the income year]]=0,0,VLOOKUP(Table14[[#This Row],[Items in use at the end of the income year]],Table25[[ITEMS]:[Rate]],2,FALSE))</f>
        <v>0</v>
      </c>
      <c r="E50" s="14">
        <v>0</v>
      </c>
      <c r="F50" s="14">
        <v>0</v>
      </c>
      <c r="G50" s="15">
        <f>SUM(Table14[[#This Row],[Written Down Value]:[Cost of Additions During The Year]])</f>
        <v>0</v>
      </c>
      <c r="H50" s="15"/>
      <c r="I50" s="15">
        <f>0</f>
        <v>0</v>
      </c>
      <c r="J50" s="15">
        <f>SUM(Table14[[#This Row],[Balance Undepreciated]]-Table14[[#This Row],[Annual Allowance]])</f>
        <v>0</v>
      </c>
      <c r="K50" s="16" t="s">
        <v>57</v>
      </c>
      <c r="L50" s="17">
        <v>0.2</v>
      </c>
      <c r="M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2:71" ht="15.75">
      <c r="B51" s="13"/>
      <c r="C51" s="14">
        <v>0</v>
      </c>
      <c r="D51" s="23">
        <f>IF(Table14[[#This Row],[Items in use at the end of the income year]]=0,0,VLOOKUP(Table14[[#This Row],[Items in use at the end of the income year]],Table25[[ITEMS]:[Rate]],2,FALSE))</f>
        <v>0</v>
      </c>
      <c r="E51" s="14">
        <v>0</v>
      </c>
      <c r="F51" s="14">
        <v>0</v>
      </c>
      <c r="G51" s="15">
        <f>SUM(Table14[[#This Row],[Written Down Value]:[Cost of Additions During The Year]])</f>
        <v>0</v>
      </c>
      <c r="H51" s="15"/>
      <c r="I51" s="15">
        <f>0</f>
        <v>0</v>
      </c>
      <c r="J51" s="15">
        <f>SUM(Table14[[#This Row],[Balance Undepreciated]]-Table14[[#This Row],[Annual Allowance]])</f>
        <v>0</v>
      </c>
      <c r="K51" s="16" t="s">
        <v>58</v>
      </c>
      <c r="L51" s="17">
        <v>0.1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2:71" ht="15.75">
      <c r="B52" s="13"/>
      <c r="C52" s="14">
        <v>0</v>
      </c>
      <c r="D52" s="23">
        <f>IF(Table14[[#This Row],[Items in use at the end of the income year]]=0,0,VLOOKUP(Table14[[#This Row],[Items in use at the end of the income year]],Table25[[ITEMS]:[Rate]],2,FALSE))</f>
        <v>0</v>
      </c>
      <c r="E52" s="14">
        <v>0</v>
      </c>
      <c r="F52" s="14">
        <v>0</v>
      </c>
      <c r="G52" s="15">
        <f>SUM(Table14[[#This Row],[Written Down Value]:[Cost of Additions During The Year]])</f>
        <v>0</v>
      </c>
      <c r="H52" s="15"/>
      <c r="I52" s="15">
        <f>0</f>
        <v>0</v>
      </c>
      <c r="J52" s="15">
        <f>SUM(Table14[[#This Row],[Balance Undepreciated]]-Table14[[#This Row],[Annual Allowance]])</f>
        <v>0</v>
      </c>
      <c r="K52" s="18" t="s">
        <v>59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2:71" ht="15.75">
      <c r="B53" s="13"/>
      <c r="C53" s="14">
        <v>0</v>
      </c>
      <c r="D53" s="23">
        <f>IF(Table14[[#This Row],[Items in use at the end of the income year]]=0,0,VLOOKUP(Table14[[#This Row],[Items in use at the end of the income year]],Table25[[ITEMS]:[Rate]],2,FALSE))</f>
        <v>0</v>
      </c>
      <c r="E53" s="14">
        <v>0</v>
      </c>
      <c r="F53" s="14">
        <v>0</v>
      </c>
      <c r="G53" s="15">
        <f>SUM(Table14[[#This Row],[Written Down Value]:[Cost of Additions During The Year]])</f>
        <v>0</v>
      </c>
      <c r="H53" s="15"/>
      <c r="I53" s="15">
        <f>0</f>
        <v>0</v>
      </c>
      <c r="J53" s="15">
        <f>SUM(Table14[[#This Row],[Balance Undepreciated]]-Table14[[#This Row],[Annual Allowance]])</f>
        <v>0</v>
      </c>
      <c r="K53" s="16" t="s">
        <v>60</v>
      </c>
      <c r="L53" s="21" t="s">
        <v>61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2:71" ht="15.75">
      <c r="B54" s="13"/>
      <c r="C54" s="14">
        <v>0</v>
      </c>
      <c r="D54" s="23">
        <f>IF(Table14[[#This Row],[Items in use at the end of the income year]]=0,0,VLOOKUP(Table14[[#This Row],[Items in use at the end of the income year]],Table25[[ITEMS]:[Rate]],2,FALSE))</f>
        <v>0</v>
      </c>
      <c r="E54" s="14">
        <v>0</v>
      </c>
      <c r="F54" s="14">
        <v>0</v>
      </c>
      <c r="G54" s="15">
        <f>SUM(Table14[[#This Row],[Written Down Value]:[Cost of Additions During The Year]])</f>
        <v>0</v>
      </c>
      <c r="H54" s="15"/>
      <c r="I54" s="15">
        <f>0</f>
        <v>0</v>
      </c>
      <c r="J54" s="15">
        <f>SUM(Table14[[#This Row],[Balance Undepreciated]]-Table14[[#This Row],[Annual Allowance]])</f>
        <v>0</v>
      </c>
      <c r="K54" s="16" t="s">
        <v>62</v>
      </c>
      <c r="L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2:71" ht="15.75">
      <c r="B55" s="13"/>
      <c r="C55" s="14">
        <v>0</v>
      </c>
      <c r="D55" s="23">
        <f>IF(Table14[[#This Row],[Items in use at the end of the income year]]=0,0,VLOOKUP(Table14[[#This Row],[Items in use at the end of the income year]],Table25[[ITEMS]:[Rate]],2,FALSE))</f>
        <v>0</v>
      </c>
      <c r="E55" s="14">
        <v>0</v>
      </c>
      <c r="F55" s="14">
        <v>0</v>
      </c>
      <c r="G55" s="15">
        <f>SUM(Table14[[#This Row],[Written Down Value]:[Cost of Additions During The Year]])</f>
        <v>0</v>
      </c>
      <c r="H55" s="15"/>
      <c r="I55" s="15">
        <f>0</f>
        <v>0</v>
      </c>
      <c r="J55" s="15">
        <f>SUM(Table14[[#This Row],[Balance Undepreciated]]-Table14[[#This Row],[Annual Allowance]])</f>
        <v>0</v>
      </c>
      <c r="K55" s="16" t="s">
        <v>63</v>
      </c>
      <c r="L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2:71" ht="15.75">
      <c r="B56" s="13"/>
      <c r="C56" s="14">
        <v>0</v>
      </c>
      <c r="D56" s="23">
        <f>IF(Table14[[#This Row],[Items in use at the end of the income year]]=0,0,VLOOKUP(Table14[[#This Row],[Items in use at the end of the income year]],Table25[[ITEMS]:[Rate]],2,FALSE))</f>
        <v>0</v>
      </c>
      <c r="E56" s="14">
        <v>0</v>
      </c>
      <c r="F56" s="14">
        <v>0</v>
      </c>
      <c r="G56" s="15">
        <f>SUM(Table14[[#This Row],[Written Down Value]:[Cost of Additions During The Year]])</f>
        <v>0</v>
      </c>
      <c r="H56" s="15"/>
      <c r="I56" s="15">
        <f>0</f>
        <v>0</v>
      </c>
      <c r="J56" s="15">
        <f>SUM(Table14[[#This Row],[Balance Undepreciated]]-Table14[[#This Row],[Annual Allowance]])</f>
        <v>0</v>
      </c>
      <c r="K56" s="16" t="s">
        <v>64</v>
      </c>
      <c r="L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2:71" ht="15.75">
      <c r="B57" s="13"/>
      <c r="C57" s="14">
        <v>0</v>
      </c>
      <c r="D57" s="23">
        <f>IF(Table14[[#This Row],[Items in use at the end of the income year]]=0,0,VLOOKUP(Table14[[#This Row],[Items in use at the end of the income year]],Table25[[ITEMS]:[Rate]],2,FALSE))</f>
        <v>0</v>
      </c>
      <c r="E57" s="14">
        <v>0</v>
      </c>
      <c r="F57" s="14">
        <v>0</v>
      </c>
      <c r="G57" s="15">
        <f>SUM(Table14[[#This Row],[Written Down Value]:[Cost of Additions During The Year]])</f>
        <v>0</v>
      </c>
      <c r="H57" s="15"/>
      <c r="I57" s="15">
        <f>0</f>
        <v>0</v>
      </c>
      <c r="J57" s="15">
        <f>SUM(Table14[[#This Row],[Balance Undepreciated]]-Table14[[#This Row],[Annual Allowance]])</f>
        <v>0</v>
      </c>
      <c r="K57" s="16" t="s">
        <v>65</v>
      </c>
      <c r="L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2:71" ht="15.75">
      <c r="B58" s="13"/>
      <c r="C58" s="14">
        <v>0</v>
      </c>
      <c r="D58" s="23">
        <f>IF(Table14[[#This Row],[Items in use at the end of the income year]]=0,0,VLOOKUP(Table14[[#This Row],[Items in use at the end of the income year]],Table25[[ITEMS]:[Rate]],2,FALSE))</f>
        <v>0</v>
      </c>
      <c r="E58" s="14">
        <v>0</v>
      </c>
      <c r="F58" s="14">
        <v>0</v>
      </c>
      <c r="G58" s="15">
        <f>SUM(Table14[[#This Row],[Written Down Value]:[Cost of Additions During The Year]])</f>
        <v>0</v>
      </c>
      <c r="H58" s="15"/>
      <c r="I58" s="15">
        <f>0</f>
        <v>0</v>
      </c>
      <c r="J58" s="15">
        <f>SUM(Table14[[#This Row],[Balance Undepreciated]]-Table14[[#This Row],[Annual Allowance]])</f>
        <v>0</v>
      </c>
      <c r="K58" s="18" t="s">
        <v>66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2:71" ht="15.75">
      <c r="B59" s="13"/>
      <c r="C59" s="14">
        <v>0</v>
      </c>
      <c r="D59" s="23">
        <f>IF(Table14[[#This Row],[Items in use at the end of the income year]]=0,0,VLOOKUP(Table14[[#This Row],[Items in use at the end of the income year]],Table25[[ITEMS]:[Rate]],2,FALSE))</f>
        <v>0</v>
      </c>
      <c r="E59" s="14">
        <v>0</v>
      </c>
      <c r="F59" s="14">
        <v>0</v>
      </c>
      <c r="G59" s="15">
        <f>SUM(Table14[[#This Row],[Written Down Value]:[Cost of Additions During The Year]])</f>
        <v>0</v>
      </c>
      <c r="H59" s="15"/>
      <c r="I59" s="15">
        <f>0</f>
        <v>0</v>
      </c>
      <c r="J59" s="15">
        <f>SUM(Table14[[#This Row],[Balance Undepreciated]]-Table14[[#This Row],[Annual Allowance]])</f>
        <v>0</v>
      </c>
      <c r="K59" s="16" t="s">
        <v>67</v>
      </c>
      <c r="L59" s="17">
        <v>0.1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2:71" ht="15.75">
      <c r="B60" s="13"/>
      <c r="C60" s="14">
        <v>0</v>
      </c>
      <c r="D60" s="23">
        <f>IF(Table14[[#This Row],[Items in use at the end of the income year]]=0,0,VLOOKUP(Table14[[#This Row],[Items in use at the end of the income year]],Table25[[ITEMS]:[Rate]],2,FALSE))</f>
        <v>0</v>
      </c>
      <c r="E60" s="14">
        <v>0</v>
      </c>
      <c r="F60" s="14">
        <v>0</v>
      </c>
      <c r="G60" s="15">
        <f>SUM(Table14[[#This Row],[Written Down Value]:[Cost of Additions During The Year]])</f>
        <v>0</v>
      </c>
      <c r="H60" s="15"/>
      <c r="I60" s="15">
        <f>0</f>
        <v>0</v>
      </c>
      <c r="J60" s="15">
        <f>SUM(Table14[[#This Row],[Balance Undepreciated]]-Table14[[#This Row],[Annual Allowance]])</f>
        <v>0</v>
      </c>
      <c r="K60" s="16" t="s">
        <v>68</v>
      </c>
      <c r="L60" s="17">
        <v>0.05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2:71" ht="15.75">
      <c r="B61" s="13"/>
      <c r="C61" s="14">
        <v>0</v>
      </c>
      <c r="D61" s="23">
        <f>IF(Table14[[#This Row],[Items in use at the end of the income year]]=0,0,VLOOKUP(Table14[[#This Row],[Items in use at the end of the income year]],Table25[[ITEMS]:[Rate]],2,FALSE))</f>
        <v>0</v>
      </c>
      <c r="E61" s="14">
        <v>0</v>
      </c>
      <c r="F61" s="14">
        <v>0</v>
      </c>
      <c r="G61" s="15">
        <f>SUM(Table14[[#This Row],[Written Down Value]:[Cost of Additions During The Year]])</f>
        <v>0</v>
      </c>
      <c r="H61" s="15"/>
      <c r="I61" s="15">
        <f>0</f>
        <v>0</v>
      </c>
      <c r="J61" s="15">
        <f>SUM(Table14[[#This Row],[Balance Undepreciated]]-Table14[[#This Row],[Annual Allowance]])</f>
        <v>0</v>
      </c>
      <c r="K61" s="16" t="s">
        <v>69</v>
      </c>
      <c r="L61" s="17">
        <v>0.1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2:71" ht="15.75">
      <c r="B62" s="13"/>
      <c r="C62" s="14">
        <v>0</v>
      </c>
      <c r="D62" s="23">
        <f>IF(Table14[[#This Row],[Items in use at the end of the income year]]=0,0,VLOOKUP(Table14[[#This Row],[Items in use at the end of the income year]],Table25[[ITEMS]:[Rate]],2,FALSE))</f>
        <v>0</v>
      </c>
      <c r="E62" s="14">
        <v>0</v>
      </c>
      <c r="F62" s="14">
        <v>0</v>
      </c>
      <c r="G62" s="15">
        <f>SUM(Table14[[#This Row],[Written Down Value]:[Cost of Additions During The Year]])</f>
        <v>0</v>
      </c>
      <c r="H62" s="15"/>
      <c r="I62" s="15">
        <f>0</f>
        <v>0</v>
      </c>
      <c r="J62" s="15">
        <f>SUM(Table14[[#This Row],[Balance Undepreciated]]-Table14[[#This Row],[Annual Allowance]])</f>
        <v>0</v>
      </c>
      <c r="K62" s="16" t="s">
        <v>70</v>
      </c>
      <c r="L62" s="17">
        <v>0.1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2:71" ht="15.75">
      <c r="B63" s="13"/>
      <c r="C63" s="14">
        <v>0</v>
      </c>
      <c r="D63" s="23">
        <f>IF(Table14[[#This Row],[Items in use at the end of the income year]]=0,0,VLOOKUP(Table14[[#This Row],[Items in use at the end of the income year]],Table25[[ITEMS]:[Rate]],2,FALSE))</f>
        <v>0</v>
      </c>
      <c r="E63" s="14">
        <v>0</v>
      </c>
      <c r="F63" s="14">
        <v>0</v>
      </c>
      <c r="G63" s="15">
        <f>SUM(Table14[[#This Row],[Written Down Value]:[Cost of Additions During The Year]])</f>
        <v>0</v>
      </c>
      <c r="H63" s="15"/>
      <c r="I63" s="15">
        <f>0</f>
        <v>0</v>
      </c>
      <c r="J63" s="15">
        <f>SUM(Table14[[#This Row],[Balance Undepreciated]]-Table14[[#This Row],[Annual Allowance]])</f>
        <v>0</v>
      </c>
      <c r="K63" s="16" t="s">
        <v>71</v>
      </c>
      <c r="L63" s="17">
        <v>0.2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2:71" ht="15.75">
      <c r="B64" s="13"/>
      <c r="C64" s="14">
        <v>0</v>
      </c>
      <c r="D64" s="23">
        <f>IF(Table14[[#This Row],[Items in use at the end of the income year]]=0,0,VLOOKUP(Table14[[#This Row],[Items in use at the end of the income year]],Table25[[ITEMS]:[Rate]],2,FALSE))</f>
        <v>0</v>
      </c>
      <c r="E64" s="14">
        <v>0</v>
      </c>
      <c r="F64" s="14">
        <v>0</v>
      </c>
      <c r="G64" s="15">
        <f>SUM(Table14[[#This Row],[Written Down Value]:[Cost of Additions During The Year]])</f>
        <v>0</v>
      </c>
      <c r="H64" s="15"/>
      <c r="I64" s="15">
        <f>0</f>
        <v>0</v>
      </c>
      <c r="J64" s="15">
        <f>SUM(Table14[[#This Row],[Balance Undepreciated]]-Table14[[#This Row],[Annual Allowance]])</f>
        <v>0</v>
      </c>
      <c r="K64" s="16" t="s">
        <v>72</v>
      </c>
      <c r="L64" s="17">
        <v>0.2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2:71" ht="15.75">
      <c r="B65" s="13"/>
      <c r="C65" s="14">
        <v>0</v>
      </c>
      <c r="D65" s="23">
        <f>IF(Table14[[#This Row],[Items in use at the end of the income year]]=0,0,VLOOKUP(Table14[[#This Row],[Items in use at the end of the income year]],Table25[[ITEMS]:[Rate]],2,FALSE))</f>
        <v>0</v>
      </c>
      <c r="E65" s="14">
        <v>0</v>
      </c>
      <c r="F65" s="14">
        <v>0</v>
      </c>
      <c r="G65" s="15">
        <f>SUM(Table14[[#This Row],[Written Down Value]:[Cost of Additions During The Year]])</f>
        <v>0</v>
      </c>
      <c r="H65" s="15"/>
      <c r="I65" s="15">
        <f>0</f>
        <v>0</v>
      </c>
      <c r="J65" s="15">
        <f>SUM(Table14[[#This Row],[Balance Undepreciated]]-Table14[[#This Row],[Annual Allowance]])</f>
        <v>0</v>
      </c>
      <c r="K65" s="16" t="s">
        <v>72</v>
      </c>
      <c r="L65" s="17">
        <v>0.2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2:71" ht="15.75">
      <c r="B66" s="13"/>
      <c r="C66" s="14">
        <v>0</v>
      </c>
      <c r="D66" s="23">
        <f>IF(Table14[[#This Row],[Items in use at the end of the income year]]=0,0,VLOOKUP(Table14[[#This Row],[Items in use at the end of the income year]],Table25[[ITEMS]:[Rate]],2,FALSE))</f>
        <v>0</v>
      </c>
      <c r="E66" s="14">
        <v>0</v>
      </c>
      <c r="F66" s="14">
        <v>0</v>
      </c>
      <c r="G66" s="15">
        <f>SUM(Table14[[#This Row],[Written Down Value]:[Cost of Additions During The Year]])</f>
        <v>0</v>
      </c>
      <c r="H66" s="15"/>
      <c r="I66" s="15">
        <f>0</f>
        <v>0</v>
      </c>
      <c r="J66" s="15">
        <f>SUM(Table14[[#This Row],[Balance Undepreciated]]-Table14[[#This Row],[Annual Allowance]])</f>
        <v>0</v>
      </c>
      <c r="K66" s="18" t="s">
        <v>73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2:71" ht="15.75">
      <c r="B67" s="13"/>
      <c r="C67" s="14">
        <v>0</v>
      </c>
      <c r="D67" s="23">
        <f>IF(Table14[[#This Row],[Items in use at the end of the income year]]=0,0,VLOOKUP(Table14[[#This Row],[Items in use at the end of the income year]],Table25[[ITEMS]:[Rate]],2,FALSE))</f>
        <v>0</v>
      </c>
      <c r="E67" s="14">
        <v>0</v>
      </c>
      <c r="F67" s="14">
        <v>0</v>
      </c>
      <c r="G67" s="15">
        <f>SUM(Table14[[#This Row],[Written Down Value]:[Cost of Additions During The Year]])</f>
        <v>0</v>
      </c>
      <c r="H67" s="15"/>
      <c r="I67" s="15">
        <f>0</f>
        <v>0</v>
      </c>
      <c r="J67" s="15">
        <f>SUM(Table14[[#This Row],[Balance Undepreciated]]-Table14[[#This Row],[Annual Allowance]])</f>
        <v>0</v>
      </c>
      <c r="K67" s="16" t="s">
        <v>74</v>
      </c>
      <c r="L67" s="17">
        <v>0.15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ht="15.75">
      <c r="B68" s="13"/>
      <c r="C68" s="14">
        <v>0</v>
      </c>
      <c r="D68" s="23">
        <f>IF(Table14[[#This Row],[Items in use at the end of the income year]]=0,0,VLOOKUP(Table14[[#This Row],[Items in use at the end of the income year]],Table25[[ITEMS]:[Rate]],2,FALSE))</f>
        <v>0</v>
      </c>
      <c r="E68" s="14">
        <v>0</v>
      </c>
      <c r="F68" s="14">
        <v>0</v>
      </c>
      <c r="G68" s="15">
        <f>SUM(Table14[[#This Row],[Written Down Value]:[Cost of Additions During The Year]])</f>
        <v>0</v>
      </c>
      <c r="H68" s="15"/>
      <c r="I68" s="15">
        <f>0</f>
        <v>0</v>
      </c>
      <c r="J68" s="15">
        <f>SUM(Table14[[#This Row],[Balance Undepreciated]]-Table14[[#This Row],[Annual Allowance]])</f>
        <v>0</v>
      </c>
      <c r="K68" s="16" t="s">
        <v>75</v>
      </c>
      <c r="L68" s="17">
        <v>0.2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ht="15.75">
      <c r="B69" s="13"/>
      <c r="C69" s="14">
        <v>0</v>
      </c>
      <c r="D69" s="23">
        <f>IF(Table14[[#This Row],[Items in use at the end of the income year]]=0,0,VLOOKUP(Table14[[#This Row],[Items in use at the end of the income year]],Table25[[ITEMS]:[Rate]],2,FALSE))</f>
        <v>0</v>
      </c>
      <c r="E69" s="14">
        <v>0</v>
      </c>
      <c r="F69" s="14">
        <v>0</v>
      </c>
      <c r="G69" s="15">
        <f>SUM(Table14[[#This Row],[Written Down Value]:[Cost of Additions During The Year]])</f>
        <v>0</v>
      </c>
      <c r="H69" s="15"/>
      <c r="I69" s="15">
        <f>0</f>
        <v>0</v>
      </c>
      <c r="J69" s="15">
        <f>SUM(Table14[[#This Row],[Balance Undepreciated]]-Table14[[#This Row],[Annual Allowance]])</f>
        <v>0</v>
      </c>
      <c r="K69" s="16" t="s">
        <v>76</v>
      </c>
      <c r="L69" s="17">
        <v>0.2</v>
      </c>
      <c r="M69" s="20">
        <v>0.1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ht="15.75">
      <c r="B70" s="13"/>
      <c r="C70" s="14">
        <v>0</v>
      </c>
      <c r="D70" s="23">
        <f>IF(Table14[[#This Row],[Items in use at the end of the income year]]=0,0,VLOOKUP(Table14[[#This Row],[Items in use at the end of the income year]],Table25[[ITEMS]:[Rate]],2,FALSE))</f>
        <v>0</v>
      </c>
      <c r="E70" s="14">
        <v>0</v>
      </c>
      <c r="F70" s="14">
        <v>0</v>
      </c>
      <c r="G70" s="15">
        <f>SUM(Table14[[#This Row],[Written Down Value]:[Cost of Additions During The Year]])</f>
        <v>0</v>
      </c>
      <c r="H70" s="15"/>
      <c r="I70" s="15">
        <f>0</f>
        <v>0</v>
      </c>
      <c r="J70" s="15">
        <f>SUM(Table14[[#This Row],[Balance Undepreciated]]-Table14[[#This Row],[Annual Allowance]])</f>
        <v>0</v>
      </c>
      <c r="K70" s="16" t="s">
        <v>77</v>
      </c>
      <c r="L70" s="17">
        <v>0.1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2:71" ht="15.75">
      <c r="B71" s="13"/>
      <c r="C71" s="14">
        <v>0</v>
      </c>
      <c r="D71" s="23">
        <f>IF(Table14[[#This Row],[Items in use at the end of the income year]]=0,0,VLOOKUP(Table14[[#This Row],[Items in use at the end of the income year]],Table25[[ITEMS]:[Rate]],2,FALSE))</f>
        <v>0</v>
      </c>
      <c r="E71" s="14">
        <v>0</v>
      </c>
      <c r="F71" s="14">
        <v>0</v>
      </c>
      <c r="G71" s="15">
        <f>SUM(Table14[[#This Row],[Written Down Value]:[Cost of Additions During The Year]])</f>
        <v>0</v>
      </c>
      <c r="H71" s="15"/>
      <c r="I71" s="15">
        <f>0</f>
        <v>0</v>
      </c>
      <c r="J71" s="15">
        <f>SUM(Table14[[#This Row],[Balance Undepreciated]]-Table14[[#This Row],[Annual Allowance]])</f>
        <v>0</v>
      </c>
      <c r="K71" s="18" t="s">
        <v>78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2:71" ht="15.75">
      <c r="B72" s="13"/>
      <c r="C72" s="14">
        <v>0</v>
      </c>
      <c r="D72" s="23">
        <f>IF(Table14[[#This Row],[Items in use at the end of the income year]]=0,0,VLOOKUP(Table14[[#This Row],[Items in use at the end of the income year]],Table25[[ITEMS]:[Rate]],2,FALSE))</f>
        <v>0</v>
      </c>
      <c r="E72" s="14">
        <v>0</v>
      </c>
      <c r="F72" s="14">
        <v>0</v>
      </c>
      <c r="G72" s="15">
        <f>SUM(Table14[[#This Row],[Written Down Value]:[Cost of Additions During The Year]])</f>
        <v>0</v>
      </c>
      <c r="H72" s="15"/>
      <c r="I72" s="15">
        <f>0</f>
        <v>0</v>
      </c>
      <c r="J72" s="15">
        <f>SUM(Table14[[#This Row],[Balance Undepreciated]]-Table14[[#This Row],[Annual Allowance]])</f>
        <v>0</v>
      </c>
      <c r="K72" s="16" t="s">
        <v>79</v>
      </c>
      <c r="L72" s="17">
        <v>0.2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2:71" ht="15.75">
      <c r="B73" s="13"/>
      <c r="C73" s="14">
        <v>0</v>
      </c>
      <c r="D73" s="23">
        <f>IF(Table14[[#This Row],[Items in use at the end of the income year]]=0,0,VLOOKUP(Table14[[#This Row],[Items in use at the end of the income year]],Table25[[ITEMS]:[Rate]],2,FALSE))</f>
        <v>0</v>
      </c>
      <c r="E73" s="14">
        <v>0</v>
      </c>
      <c r="F73" s="14">
        <v>0</v>
      </c>
      <c r="G73" s="15">
        <f>SUM(Table14[[#This Row],[Written Down Value]:[Cost of Additions During The Year]])</f>
        <v>0</v>
      </c>
      <c r="H73" s="15"/>
      <c r="I73" s="15">
        <f>0</f>
        <v>0</v>
      </c>
      <c r="J73" s="15">
        <f>SUM(Table14[[#This Row],[Balance Undepreciated]]-Table14[[#This Row],[Annual Allowance]])</f>
        <v>0</v>
      </c>
      <c r="K73" s="16" t="s">
        <v>80</v>
      </c>
      <c r="L73" s="17">
        <v>0.05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2:71" ht="15.75">
      <c r="B74" s="13"/>
      <c r="C74" s="14">
        <v>0</v>
      </c>
      <c r="D74" s="23">
        <f>IF(Table14[[#This Row],[Items in use at the end of the income year]]=0,0,VLOOKUP(Table14[[#This Row],[Items in use at the end of the income year]],Table25[[ITEMS]:[Rate]],2,FALSE))</f>
        <v>0</v>
      </c>
      <c r="E74" s="14">
        <v>0</v>
      </c>
      <c r="F74" s="14">
        <v>0</v>
      </c>
      <c r="G74" s="15">
        <f>SUM(Table14[[#This Row],[Written Down Value]:[Cost of Additions During The Year]])</f>
        <v>0</v>
      </c>
      <c r="H74" s="15"/>
      <c r="I74" s="15">
        <f>0</f>
        <v>0</v>
      </c>
      <c r="J74" s="15">
        <f>SUM(Table14[[#This Row],[Balance Undepreciated]]-Table14[[#This Row],[Annual Allowance]])</f>
        <v>0</v>
      </c>
      <c r="K74" s="16" t="s">
        <v>81</v>
      </c>
      <c r="L74" s="17">
        <v>0.1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2:71" ht="15.75">
      <c r="B75" s="13"/>
      <c r="C75" s="14">
        <v>0</v>
      </c>
      <c r="D75" s="23">
        <f>IF(Table14[[#This Row],[Items in use at the end of the income year]]=0,0,VLOOKUP(Table14[[#This Row],[Items in use at the end of the income year]],Table25[[ITEMS]:[Rate]],2,FALSE))</f>
        <v>0</v>
      </c>
      <c r="E75" s="14">
        <v>0</v>
      </c>
      <c r="F75" s="14">
        <v>0</v>
      </c>
      <c r="G75" s="15">
        <f>SUM(Table14[[#This Row],[Written Down Value]:[Cost of Additions During The Year]])</f>
        <v>0</v>
      </c>
      <c r="H75" s="15"/>
      <c r="I75" s="15">
        <f>0</f>
        <v>0</v>
      </c>
      <c r="J75" s="15">
        <f>SUM(Table14[[#This Row],[Balance Undepreciated]]-Table14[[#This Row],[Annual Allowance]])</f>
        <v>0</v>
      </c>
      <c r="K75" s="16" t="s">
        <v>82</v>
      </c>
      <c r="L75" s="17">
        <v>0.05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2:71" ht="15.75">
      <c r="B76" s="13"/>
      <c r="C76" s="14">
        <v>0</v>
      </c>
      <c r="D76" s="23">
        <f>IF(Table14[[#This Row],[Items in use at the end of the income year]]=0,0,VLOOKUP(Table14[[#This Row],[Items in use at the end of the income year]],Table25[[ITEMS]:[Rate]],2,FALSE))</f>
        <v>0</v>
      </c>
      <c r="E76" s="14">
        <v>0</v>
      </c>
      <c r="F76" s="14">
        <v>0</v>
      </c>
      <c r="G76" s="15">
        <f>SUM(Table14[[#This Row],[Written Down Value]:[Cost of Additions During The Year]])</f>
        <v>0</v>
      </c>
      <c r="H76" s="15"/>
      <c r="I76" s="15">
        <f>0</f>
        <v>0</v>
      </c>
      <c r="J76" s="15">
        <f>SUM(Table14[[#This Row],[Balance Undepreciated]]-Table14[[#This Row],[Annual Allowance]])</f>
        <v>0</v>
      </c>
      <c r="K76" s="16" t="s">
        <v>83</v>
      </c>
      <c r="L76" s="17">
        <v>0.05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2:71" ht="15.75">
      <c r="B77" s="13"/>
      <c r="C77" s="14">
        <v>0</v>
      </c>
      <c r="D77" s="23">
        <f>IF(Table14[[#This Row],[Items in use at the end of the income year]]=0,0,VLOOKUP(Table14[[#This Row],[Items in use at the end of the income year]],Table25[[ITEMS]:[Rate]],2,FALSE))</f>
        <v>0</v>
      </c>
      <c r="E77" s="14">
        <v>0</v>
      </c>
      <c r="F77" s="14">
        <v>0</v>
      </c>
      <c r="G77" s="15">
        <f>SUM(Table14[[#This Row],[Written Down Value]:[Cost of Additions During The Year]])</f>
        <v>0</v>
      </c>
      <c r="H77" s="15"/>
      <c r="I77" s="15">
        <f>0</f>
        <v>0</v>
      </c>
      <c r="J77" s="15">
        <f>SUM(Table14[[#This Row],[Balance Undepreciated]]-Table14[[#This Row],[Annual Allowance]])</f>
        <v>0</v>
      </c>
      <c r="K77" s="16" t="s">
        <v>84</v>
      </c>
      <c r="L77" s="17">
        <v>0.2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2:71" ht="15.75">
      <c r="B78" s="13"/>
      <c r="C78" s="14">
        <v>0</v>
      </c>
      <c r="D78" s="23">
        <f>IF(Table14[[#This Row],[Items in use at the end of the income year]]=0,0,VLOOKUP(Table14[[#This Row],[Items in use at the end of the income year]],Table25[[ITEMS]:[Rate]],2,FALSE))</f>
        <v>0</v>
      </c>
      <c r="E78" s="14">
        <v>0</v>
      </c>
      <c r="F78" s="14">
        <v>0</v>
      </c>
      <c r="G78" s="15">
        <f>SUM(Table14[[#This Row],[Written Down Value]:[Cost of Additions During The Year]])</f>
        <v>0</v>
      </c>
      <c r="H78" s="15"/>
      <c r="I78" s="15">
        <f>0</f>
        <v>0</v>
      </c>
      <c r="J78" s="15">
        <f>SUM(Table14[[#This Row],[Balance Undepreciated]]-Table14[[#This Row],[Annual Allowance]])</f>
        <v>0</v>
      </c>
      <c r="K78" s="16" t="s">
        <v>85</v>
      </c>
      <c r="L78" s="22">
        <v>0.075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2:71" ht="15.75">
      <c r="B79" s="13"/>
      <c r="C79" s="14">
        <v>0</v>
      </c>
      <c r="D79" s="23">
        <f>IF(Table14[[#This Row],[Items in use at the end of the income year]]=0,0,VLOOKUP(Table14[[#This Row],[Items in use at the end of the income year]],Table25[[ITEMS]:[Rate]],2,FALSE))</f>
        <v>0</v>
      </c>
      <c r="E79" s="14">
        <v>0</v>
      </c>
      <c r="F79" s="14">
        <v>0</v>
      </c>
      <c r="G79" s="15">
        <f>SUM(Table14[[#This Row],[Written Down Value]:[Cost of Additions During The Year]])</f>
        <v>0</v>
      </c>
      <c r="H79" s="15"/>
      <c r="I79" s="15">
        <f>0</f>
        <v>0</v>
      </c>
      <c r="J79" s="15">
        <f>SUM(Table14[[#This Row],[Balance Undepreciated]]-Table14[[#This Row],[Annual Allowance]])</f>
        <v>0</v>
      </c>
      <c r="K79" s="16" t="s">
        <v>86</v>
      </c>
      <c r="L79" s="17">
        <v>0.15</v>
      </c>
      <c r="M79" s="20">
        <v>0.15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2:71" ht="15.75">
      <c r="B80" s="13"/>
      <c r="C80" s="14">
        <v>0</v>
      </c>
      <c r="D80" s="23">
        <f>IF(Table14[[#This Row],[Items in use at the end of the income year]]=0,0,VLOOKUP(Table14[[#This Row],[Items in use at the end of the income year]],Table25[[ITEMS]:[Rate]],2,FALSE))</f>
        <v>0</v>
      </c>
      <c r="E80" s="14">
        <v>0</v>
      </c>
      <c r="F80" s="14">
        <v>0</v>
      </c>
      <c r="G80" s="15">
        <f>SUM(Table14[[#This Row],[Written Down Value]:[Cost of Additions During The Year]])</f>
        <v>0</v>
      </c>
      <c r="H80" s="15"/>
      <c r="I80" s="15">
        <f>0</f>
        <v>0</v>
      </c>
      <c r="J80" s="15">
        <f>SUM(Table14[[#This Row],[Balance Undepreciated]]-Table14[[#This Row],[Annual Allowance]])</f>
        <v>0</v>
      </c>
      <c r="K80" s="18" t="s">
        <v>87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1" ht="15.75">
      <c r="B81" s="13"/>
      <c r="C81" s="14">
        <v>0</v>
      </c>
      <c r="D81" s="23">
        <f>IF(Table14[[#This Row],[Items in use at the end of the income year]]=0,0,VLOOKUP(Table14[[#This Row],[Items in use at the end of the income year]],Table25[[ITEMS]:[Rate]],2,FALSE))</f>
        <v>0</v>
      </c>
      <c r="E81" s="14">
        <v>0</v>
      </c>
      <c r="F81" s="14">
        <v>0</v>
      </c>
      <c r="G81" s="15">
        <f>SUM(Table14[[#This Row],[Written Down Value]:[Cost of Additions During The Year]])</f>
        <v>0</v>
      </c>
      <c r="H81" s="15"/>
      <c r="I81" s="15">
        <f>0</f>
        <v>0</v>
      </c>
      <c r="J81" s="15">
        <f>SUM(Table14[[#This Row],[Balance Undepreciated]]-Table14[[#This Row],[Annual Allowance]])</f>
        <v>0</v>
      </c>
      <c r="K81" s="18" t="s">
        <v>88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2:71" ht="15.75">
      <c r="B82" s="13"/>
      <c r="C82" s="14">
        <v>0</v>
      </c>
      <c r="D82" s="23">
        <f>IF(Table14[[#This Row],[Items in use at the end of the income year]]=0,0,VLOOKUP(Table14[[#This Row],[Items in use at the end of the income year]],Table25[[ITEMS]:[Rate]],2,FALSE))</f>
        <v>0</v>
      </c>
      <c r="E82" s="14">
        <v>0</v>
      </c>
      <c r="F82" s="14">
        <v>0</v>
      </c>
      <c r="G82" s="15">
        <f>SUM(Table14[[#This Row],[Written Down Value]:[Cost of Additions During The Year]])</f>
        <v>0</v>
      </c>
      <c r="H82" s="15"/>
      <c r="I82" s="15">
        <f>0</f>
        <v>0</v>
      </c>
      <c r="J82" s="15">
        <f>SUM(Table14[[#This Row],[Balance Undepreciated]]-Table14[[#This Row],[Annual Allowance]])</f>
        <v>0</v>
      </c>
      <c r="K82" s="16" t="s">
        <v>89</v>
      </c>
      <c r="L82" s="17">
        <v>0.1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2:71" ht="15.75">
      <c r="B83" s="13"/>
      <c r="C83" s="14">
        <v>0</v>
      </c>
      <c r="D83" s="23">
        <f>IF(Table14[[#This Row],[Items in use at the end of the income year]]=0,0,VLOOKUP(Table14[[#This Row],[Items in use at the end of the income year]],Table25[[ITEMS]:[Rate]],2,FALSE))</f>
        <v>0</v>
      </c>
      <c r="E83" s="14">
        <v>0</v>
      </c>
      <c r="F83" s="14">
        <v>0</v>
      </c>
      <c r="G83" s="15">
        <f>SUM(Table14[[#This Row],[Written Down Value]:[Cost of Additions During The Year]])</f>
        <v>0</v>
      </c>
      <c r="H83" s="15"/>
      <c r="I83" s="15">
        <f>0</f>
        <v>0</v>
      </c>
      <c r="J83" s="15">
        <f>SUM(Table14[[#This Row],[Balance Undepreciated]]-Table14[[#This Row],[Annual Allowance]])</f>
        <v>0</v>
      </c>
      <c r="K83" s="18" t="s">
        <v>90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2:71" ht="15.75">
      <c r="B84" s="13"/>
      <c r="C84" s="14">
        <v>0</v>
      </c>
      <c r="D84" s="23">
        <f>IF(Table14[[#This Row],[Items in use at the end of the income year]]=0,0,VLOOKUP(Table14[[#This Row],[Items in use at the end of the income year]],Table25[[ITEMS]:[Rate]],2,FALSE))</f>
        <v>0</v>
      </c>
      <c r="E84" s="14">
        <v>0</v>
      </c>
      <c r="F84" s="14">
        <v>0</v>
      </c>
      <c r="G84" s="15">
        <f>SUM(Table14[[#This Row],[Written Down Value]:[Cost of Additions During The Year]])</f>
        <v>0</v>
      </c>
      <c r="H84" s="15"/>
      <c r="I84" s="15">
        <f>0</f>
        <v>0</v>
      </c>
      <c r="J84" s="15">
        <f>SUM(Table14[[#This Row],[Balance Undepreciated]]-Table14[[#This Row],[Annual Allowance]])</f>
        <v>0</v>
      </c>
      <c r="K84" s="16" t="s">
        <v>91</v>
      </c>
      <c r="L84" s="17">
        <v>0.2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2:71" ht="15.75">
      <c r="B85" s="13"/>
      <c r="C85" s="14">
        <v>0</v>
      </c>
      <c r="D85" s="23">
        <f>IF(Table14[[#This Row],[Items in use at the end of the income year]]=0,0,VLOOKUP(Table14[[#This Row],[Items in use at the end of the income year]],Table25[[ITEMS]:[Rate]],2,FALSE))</f>
        <v>0</v>
      </c>
      <c r="E85" s="14">
        <v>0</v>
      </c>
      <c r="F85" s="14">
        <v>0</v>
      </c>
      <c r="G85" s="15">
        <f>SUM(Table14[[#This Row],[Written Down Value]:[Cost of Additions During The Year]])</f>
        <v>0</v>
      </c>
      <c r="H85" s="15"/>
      <c r="I85" s="15">
        <f>0</f>
        <v>0</v>
      </c>
      <c r="J85" s="15">
        <f>SUM(Table14[[#This Row],[Balance Undepreciated]]-Table14[[#This Row],[Annual Allowance]])</f>
        <v>0</v>
      </c>
      <c r="K85" s="18" t="s">
        <v>92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2:71" ht="15.75">
      <c r="B86" s="13"/>
      <c r="C86" s="14">
        <v>0</v>
      </c>
      <c r="D86" s="23">
        <f>IF(Table14[[#This Row],[Items in use at the end of the income year]]=0,0,VLOOKUP(Table14[[#This Row],[Items in use at the end of the income year]],Table25[[ITEMS]:[Rate]],2,FALSE))</f>
        <v>0</v>
      </c>
      <c r="E86" s="14">
        <v>0</v>
      </c>
      <c r="F86" s="14">
        <v>0</v>
      </c>
      <c r="G86" s="15">
        <f>SUM(Table14[[#This Row],[Written Down Value]:[Cost of Additions During The Year]])</f>
        <v>0</v>
      </c>
      <c r="H86" s="15"/>
      <c r="I86" s="15">
        <f>0</f>
        <v>0</v>
      </c>
      <c r="J86" s="15">
        <f>SUM(Table14[[#This Row],[Balance Undepreciated]]-Table14[[#This Row],[Annual Allowance]])</f>
        <v>0</v>
      </c>
      <c r="K86" s="16" t="s">
        <v>93</v>
      </c>
      <c r="L86" s="17">
        <v>0.05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2:71" ht="15.75">
      <c r="B87" s="13"/>
      <c r="C87" s="14">
        <v>0</v>
      </c>
      <c r="D87" s="23">
        <f>IF(Table14[[#This Row],[Items in use at the end of the income year]]=0,0,VLOOKUP(Table14[[#This Row],[Items in use at the end of the income year]],Table25[[ITEMS]:[Rate]],2,FALSE))</f>
        <v>0</v>
      </c>
      <c r="E87" s="14">
        <v>0</v>
      </c>
      <c r="F87" s="14">
        <v>0</v>
      </c>
      <c r="G87" s="15">
        <f>SUM(Table14[[#This Row],[Written Down Value]:[Cost of Additions During The Year]])</f>
        <v>0</v>
      </c>
      <c r="H87" s="15"/>
      <c r="I87" s="15">
        <f>0</f>
        <v>0</v>
      </c>
      <c r="J87" s="15">
        <f>SUM(Table14[[#This Row],[Balance Undepreciated]]-Table14[[#This Row],[Annual Allowance]])</f>
        <v>0</v>
      </c>
      <c r="K87" s="16" t="s">
        <v>94</v>
      </c>
      <c r="L87" s="17">
        <v>0.1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2:71" ht="15.75">
      <c r="B88" s="13"/>
      <c r="C88" s="14">
        <v>0</v>
      </c>
      <c r="D88" s="23">
        <f>IF(Table14[[#This Row],[Items in use at the end of the income year]]=0,0,VLOOKUP(Table14[[#This Row],[Items in use at the end of the income year]],Table25[[ITEMS]:[Rate]],2,FALSE))</f>
        <v>0</v>
      </c>
      <c r="E88" s="14">
        <v>0</v>
      </c>
      <c r="F88" s="14">
        <v>0</v>
      </c>
      <c r="G88" s="15">
        <f>SUM(Table14[[#This Row],[Written Down Value]:[Cost of Additions During The Year]])</f>
        <v>0</v>
      </c>
      <c r="H88" s="15"/>
      <c r="I88" s="15">
        <f>0</f>
        <v>0</v>
      </c>
      <c r="J88" s="15">
        <f>SUM(Table14[[#This Row],[Balance Undepreciated]]-Table14[[#This Row],[Annual Allowance]])</f>
        <v>0</v>
      </c>
      <c r="K88" s="16" t="s">
        <v>95</v>
      </c>
      <c r="L88" s="22">
        <v>0.075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2:71" ht="15.75">
      <c r="B89" s="13"/>
      <c r="C89" s="14">
        <v>0</v>
      </c>
      <c r="D89" s="23">
        <f>IF(Table14[[#This Row],[Items in use at the end of the income year]]=0,0,VLOOKUP(Table14[[#This Row],[Items in use at the end of the income year]],Table25[[ITEMS]:[Rate]],2,FALSE))</f>
        <v>0</v>
      </c>
      <c r="E89" s="14">
        <v>0</v>
      </c>
      <c r="F89" s="14">
        <v>0</v>
      </c>
      <c r="G89" s="15">
        <f>SUM(Table14[[#This Row],[Written Down Value]:[Cost of Additions During The Year]])</f>
        <v>0</v>
      </c>
      <c r="H89" s="15"/>
      <c r="I89" s="15">
        <f>0</f>
        <v>0</v>
      </c>
      <c r="J89" s="15">
        <f>SUM(Table14[[#This Row],[Balance Undepreciated]]-Table14[[#This Row],[Annual Allowance]])</f>
        <v>0</v>
      </c>
      <c r="K89" s="16" t="s">
        <v>96</v>
      </c>
      <c r="L89" s="17">
        <v>0.1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2:71" ht="15.75">
      <c r="B90" s="13"/>
      <c r="C90" s="14">
        <v>0</v>
      </c>
      <c r="D90" s="23">
        <f>IF(Table14[[#This Row],[Items in use at the end of the income year]]=0,0,VLOOKUP(Table14[[#This Row],[Items in use at the end of the income year]],Table25[[ITEMS]:[Rate]],2,FALSE))</f>
        <v>0</v>
      </c>
      <c r="E90" s="14">
        <v>0</v>
      </c>
      <c r="F90" s="14">
        <v>0</v>
      </c>
      <c r="G90" s="15">
        <f>SUM(Table14[[#This Row],[Written Down Value]:[Cost of Additions During The Year]])</f>
        <v>0</v>
      </c>
      <c r="H90" s="15"/>
      <c r="I90" s="15">
        <f>0</f>
        <v>0</v>
      </c>
      <c r="J90" s="15">
        <f>SUM(Table14[[#This Row],[Balance Undepreciated]]-Table14[[#This Row],[Annual Allowance]])</f>
        <v>0</v>
      </c>
      <c r="K90" s="18" t="s">
        <v>97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2:71" ht="15.75">
      <c r="B91" s="13"/>
      <c r="C91" s="14">
        <v>0</v>
      </c>
      <c r="D91" s="23">
        <f>IF(Table14[[#This Row],[Items in use at the end of the income year]]=0,0,VLOOKUP(Table14[[#This Row],[Items in use at the end of the income year]],Table25[[ITEMS]:[Rate]],2,FALSE))</f>
        <v>0</v>
      </c>
      <c r="E91" s="14">
        <v>0</v>
      </c>
      <c r="F91" s="14">
        <v>0</v>
      </c>
      <c r="G91" s="15">
        <f>SUM(Table14[[#This Row],[Written Down Value]:[Cost of Additions During The Year]])</f>
        <v>0</v>
      </c>
      <c r="H91" s="15"/>
      <c r="I91" s="15">
        <f>0</f>
        <v>0</v>
      </c>
      <c r="J91" s="15">
        <f>SUM(Table14[[#This Row],[Balance Undepreciated]]-Table14[[#This Row],[Annual Allowance]])</f>
        <v>0</v>
      </c>
      <c r="K91" s="16" t="s">
        <v>98</v>
      </c>
      <c r="L91" s="17">
        <v>0.05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2:71" ht="15.75">
      <c r="B92" s="13"/>
      <c r="C92" s="14">
        <v>0</v>
      </c>
      <c r="D92" s="23">
        <f>IF(Table14[[#This Row],[Items in use at the end of the income year]]=0,0,VLOOKUP(Table14[[#This Row],[Items in use at the end of the income year]],Table25[[ITEMS]:[Rate]],2,FALSE))</f>
        <v>0</v>
      </c>
      <c r="E92" s="14">
        <v>0</v>
      </c>
      <c r="F92" s="14">
        <v>0</v>
      </c>
      <c r="G92" s="15">
        <f>SUM(Table14[[#This Row],[Written Down Value]:[Cost of Additions During The Year]])</f>
        <v>0</v>
      </c>
      <c r="H92" s="15"/>
      <c r="I92" s="15">
        <f>0</f>
        <v>0</v>
      </c>
      <c r="J92" s="15">
        <f>SUM(Table14[[#This Row],[Balance Undepreciated]]-Table14[[#This Row],[Annual Allowance]])</f>
        <v>0</v>
      </c>
      <c r="K92" s="16" t="s">
        <v>99</v>
      </c>
      <c r="L92" s="17">
        <v>0.05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2:71" ht="15.75">
      <c r="B93" s="13"/>
      <c r="C93" s="14">
        <v>0</v>
      </c>
      <c r="D93" s="23">
        <f>IF(Table14[[#This Row],[Items in use at the end of the income year]]=0,0,VLOOKUP(Table14[[#This Row],[Items in use at the end of the income year]],Table25[[ITEMS]:[Rate]],2,FALSE))</f>
        <v>0</v>
      </c>
      <c r="E93" s="14">
        <v>0</v>
      </c>
      <c r="F93" s="14">
        <v>0</v>
      </c>
      <c r="G93" s="15">
        <f>SUM(Table14[[#This Row],[Written Down Value]:[Cost of Additions During The Year]])</f>
        <v>0</v>
      </c>
      <c r="H93" s="15"/>
      <c r="I93" s="15">
        <f>0</f>
        <v>0</v>
      </c>
      <c r="J93" s="15">
        <f>SUM(Table14[[#This Row],[Balance Undepreciated]]-Table14[[#This Row],[Annual Allowance]])</f>
        <v>0</v>
      </c>
      <c r="K93" s="16" t="s">
        <v>100</v>
      </c>
      <c r="L93" s="17">
        <v>0.05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2:71" ht="15.75">
      <c r="B94" s="13"/>
      <c r="C94" s="14">
        <v>0</v>
      </c>
      <c r="D94" s="23">
        <f>IF(Table14[[#This Row],[Items in use at the end of the income year]]=0,0,VLOOKUP(Table14[[#This Row],[Items in use at the end of the income year]],Table25[[ITEMS]:[Rate]],2,FALSE))</f>
        <v>0</v>
      </c>
      <c r="E94" s="14">
        <v>0</v>
      </c>
      <c r="F94" s="14">
        <v>0</v>
      </c>
      <c r="G94" s="15">
        <f>SUM(Table14[[#This Row],[Written Down Value]:[Cost of Additions During The Year]])</f>
        <v>0</v>
      </c>
      <c r="H94" s="15"/>
      <c r="I94" s="15">
        <f>0</f>
        <v>0</v>
      </c>
      <c r="J94" s="15">
        <f>SUM(Table14[[#This Row],[Balance Undepreciated]]-Table14[[#This Row],[Annual Allowance]])</f>
        <v>0</v>
      </c>
      <c r="K94" s="16" t="s">
        <v>101</v>
      </c>
      <c r="L94" s="17">
        <v>0.05</v>
      </c>
      <c r="M94" s="2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2:71" ht="15.75">
      <c r="B95" s="13"/>
      <c r="C95" s="14">
        <v>0</v>
      </c>
      <c r="D95" s="23">
        <f>IF(Table14[[#This Row],[Items in use at the end of the income year]]=0,0,VLOOKUP(Table14[[#This Row],[Items in use at the end of the income year]],Table25[[ITEMS]:[Rate]],2,FALSE))</f>
        <v>0</v>
      </c>
      <c r="E95" s="14">
        <v>0</v>
      </c>
      <c r="F95" s="14">
        <v>0</v>
      </c>
      <c r="G95" s="15">
        <f>SUM(Table14[[#This Row],[Written Down Value]:[Cost of Additions During The Year]])</f>
        <v>0</v>
      </c>
      <c r="H95" s="15"/>
      <c r="I95" s="15">
        <f>0</f>
        <v>0</v>
      </c>
      <c r="J95" s="15">
        <f>SUM(Table14[[#This Row],[Balance Undepreciated]]-Table14[[#This Row],[Annual Allowance]])</f>
        <v>0</v>
      </c>
      <c r="K95" s="16" t="s">
        <v>101</v>
      </c>
      <c r="L95" s="17">
        <v>0.2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2:71" ht="15.75">
      <c r="B96" s="13"/>
      <c r="C96" s="14">
        <v>0</v>
      </c>
      <c r="D96" s="23">
        <f>IF(Table14[[#This Row],[Items in use at the end of the income year]]=0,0,VLOOKUP(Table14[[#This Row],[Items in use at the end of the income year]],Table25[[ITEMS]:[Rate]],2,FALSE))</f>
        <v>0</v>
      </c>
      <c r="E96" s="14">
        <v>0</v>
      </c>
      <c r="F96" s="14">
        <v>0</v>
      </c>
      <c r="G96" s="15">
        <f>SUM(Table14[[#This Row],[Written Down Value]:[Cost of Additions During The Year]])</f>
        <v>0</v>
      </c>
      <c r="H96" s="15"/>
      <c r="I96" s="15">
        <f>0</f>
        <v>0</v>
      </c>
      <c r="J96" s="15">
        <f>SUM(Table14[[#This Row],[Balance Undepreciated]]-Table14[[#This Row],[Annual Allowance]])</f>
        <v>0</v>
      </c>
      <c r="K96" s="16" t="s">
        <v>102</v>
      </c>
      <c r="L96" s="17">
        <v>0.05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2:71" ht="15.75">
      <c r="B97" s="13"/>
      <c r="C97" s="14">
        <v>0</v>
      </c>
      <c r="D97" s="23">
        <f>IF(Table14[[#This Row],[Items in use at the end of the income year]]=0,0,VLOOKUP(Table14[[#This Row],[Items in use at the end of the income year]],Table25[[ITEMS]:[Rate]],2,FALSE))</f>
        <v>0</v>
      </c>
      <c r="E97" s="14">
        <v>0</v>
      </c>
      <c r="F97" s="14">
        <v>0</v>
      </c>
      <c r="G97" s="15">
        <f>SUM(Table14[[#This Row],[Written Down Value]:[Cost of Additions During The Year]])</f>
        <v>0</v>
      </c>
      <c r="H97" s="15"/>
      <c r="I97" s="15">
        <f>0</f>
        <v>0</v>
      </c>
      <c r="J97" s="15">
        <f>SUM(Table14[[#This Row],[Balance Undepreciated]]-Table14[[#This Row],[Annual Allowance]])</f>
        <v>0</v>
      </c>
      <c r="K97" s="16" t="s">
        <v>103</v>
      </c>
      <c r="L97" t="s">
        <v>104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2:71" ht="15.75">
      <c r="B98" s="13"/>
      <c r="C98" s="14">
        <v>0</v>
      </c>
      <c r="D98" s="23">
        <f>IF(Table14[[#This Row],[Items in use at the end of the income year]]=0,0,VLOOKUP(Table14[[#This Row],[Items in use at the end of the income year]],Table25[[ITEMS]:[Rate]],2,FALSE))</f>
        <v>0</v>
      </c>
      <c r="E98" s="14">
        <v>0</v>
      </c>
      <c r="F98" s="14">
        <v>0</v>
      </c>
      <c r="G98" s="15">
        <f>SUM(Table14[[#This Row],[Written Down Value]:[Cost of Additions During The Year]])</f>
        <v>0</v>
      </c>
      <c r="H98" s="15"/>
      <c r="I98" s="15">
        <f>0</f>
        <v>0</v>
      </c>
      <c r="J98" s="15">
        <f>SUM(Table14[[#This Row],[Balance Undepreciated]]-Table14[[#This Row],[Annual Allowance]])</f>
        <v>0</v>
      </c>
      <c r="K98" s="16" t="s">
        <v>105</v>
      </c>
      <c r="L98" s="17">
        <v>0.05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2:71" ht="15.75">
      <c r="B99" s="13"/>
      <c r="C99" s="14">
        <v>0</v>
      </c>
      <c r="D99" s="23">
        <f>IF(Table14[[#This Row],[Items in use at the end of the income year]]=0,0,VLOOKUP(Table14[[#This Row],[Items in use at the end of the income year]],Table25[[ITEMS]:[Rate]],2,FALSE))</f>
        <v>0</v>
      </c>
      <c r="E99" s="14">
        <v>0</v>
      </c>
      <c r="F99" s="14">
        <v>0</v>
      </c>
      <c r="G99" s="15">
        <f>SUM(Table14[[#This Row],[Written Down Value]:[Cost of Additions During The Year]])</f>
        <v>0</v>
      </c>
      <c r="H99" s="15"/>
      <c r="I99" s="15">
        <f>0</f>
        <v>0</v>
      </c>
      <c r="J99" s="15">
        <f>SUM(Table14[[#This Row],[Balance Undepreciated]]-Table14[[#This Row],[Annual Allowance]])</f>
        <v>0</v>
      </c>
      <c r="K99" s="16" t="s">
        <v>106</v>
      </c>
      <c r="L99" s="22">
        <v>0.075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2:71" ht="15.75">
      <c r="B100" s="13"/>
      <c r="C100" s="14">
        <v>0</v>
      </c>
      <c r="D100" s="23">
        <f>IF(Table14[[#This Row],[Items in use at the end of the income year]]=0,0,VLOOKUP(Table14[[#This Row],[Items in use at the end of the income year]],Table25[[ITEMS]:[Rate]],2,FALSE))</f>
        <v>0</v>
      </c>
      <c r="E100" s="14">
        <v>0</v>
      </c>
      <c r="F100" s="14">
        <v>0</v>
      </c>
      <c r="G100" s="15">
        <f>SUM(Table14[[#This Row],[Written Down Value]:[Cost of Additions During The Year]])</f>
        <v>0</v>
      </c>
      <c r="H100" s="15"/>
      <c r="I100" s="15">
        <f>0</f>
        <v>0</v>
      </c>
      <c r="J100" s="15">
        <f>SUM(Table14[[#This Row],[Balance Undepreciated]]-Table14[[#This Row],[Annual Allowance]])</f>
        <v>0</v>
      </c>
      <c r="K100" s="16" t="s">
        <v>107</v>
      </c>
      <c r="L100" s="17">
        <v>0.2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2:71" ht="15.75">
      <c r="B101" s="13"/>
      <c r="C101" s="14">
        <v>0</v>
      </c>
      <c r="D101" s="23">
        <f>IF(Table14[[#This Row],[Items in use at the end of the income year]]=0,0,VLOOKUP(Table14[[#This Row],[Items in use at the end of the income year]],Table25[[ITEMS]:[Rate]],2,FALSE))</f>
        <v>0</v>
      </c>
      <c r="E101" s="14">
        <v>0</v>
      </c>
      <c r="F101" s="14">
        <v>0</v>
      </c>
      <c r="G101" s="15">
        <f>SUM(Table14[[#This Row],[Written Down Value]:[Cost of Additions During The Year]])</f>
        <v>0</v>
      </c>
      <c r="H101" s="15"/>
      <c r="I101" s="15">
        <f>0</f>
        <v>0</v>
      </c>
      <c r="J101" s="15">
        <f>SUM(Table14[[#This Row],[Balance Undepreciated]]-Table14[[#This Row],[Annual Allowance]])</f>
        <v>0</v>
      </c>
      <c r="K101" s="18" t="s">
        <v>108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2:11" ht="15.75">
      <c r="B102" s="13"/>
      <c r="C102" s="14">
        <v>0</v>
      </c>
      <c r="D102" s="23">
        <f>IF(Table14[[#This Row],[Items in use at the end of the income year]]=0,0,VLOOKUP(Table14[[#This Row],[Items in use at the end of the income year]],Table25[[ITEMS]:[Rate]],2,FALSE))</f>
        <v>0</v>
      </c>
      <c r="E102" s="14">
        <v>0</v>
      </c>
      <c r="F102" s="14">
        <v>0</v>
      </c>
      <c r="G102" s="15">
        <f>SUM(Table14[[#This Row],[Written Down Value]:[Cost of Additions During The Year]])</f>
        <v>0</v>
      </c>
      <c r="H102" s="15"/>
      <c r="I102" s="15">
        <f>0</f>
        <v>0</v>
      </c>
      <c r="J102" s="15">
        <f>SUM(Table14[[#This Row],[Balance Undepreciated]]-Table14[[#This Row],[Annual Allowance]])</f>
        <v>0</v>
      </c>
      <c r="K102" s="18" t="s">
        <v>109</v>
      </c>
    </row>
    <row r="103" spans="2:12" ht="15.75">
      <c r="B103" s="13"/>
      <c r="C103" s="14">
        <v>0</v>
      </c>
      <c r="D103" s="23">
        <f>IF(Table14[[#This Row],[Items in use at the end of the income year]]=0,0,VLOOKUP(Table14[[#This Row],[Items in use at the end of the income year]],Table25[[ITEMS]:[Rate]],2,FALSE))</f>
        <v>0</v>
      </c>
      <c r="E103" s="14">
        <v>0</v>
      </c>
      <c r="F103" s="14">
        <v>0</v>
      </c>
      <c r="G103" s="15">
        <f>SUM(Table14[[#This Row],[Written Down Value]:[Cost of Additions During The Year]])</f>
        <v>0</v>
      </c>
      <c r="H103" s="15"/>
      <c r="I103" s="15">
        <f>0</f>
        <v>0</v>
      </c>
      <c r="J103" s="15">
        <f>SUM(Table14[[#This Row],[Balance Undepreciated]]-Table14[[#This Row],[Annual Allowance]])</f>
        <v>0</v>
      </c>
      <c r="K103" s="16" t="s">
        <v>110</v>
      </c>
      <c r="L103" s="17">
        <v>0.2</v>
      </c>
    </row>
    <row r="104" spans="2:12" ht="15.75">
      <c r="B104" s="13"/>
      <c r="C104" s="14">
        <v>0</v>
      </c>
      <c r="D104" s="23">
        <f>IF(Table14[[#This Row],[Items in use at the end of the income year]]=0,0,VLOOKUP(Table14[[#This Row],[Items in use at the end of the income year]],Table25[[ITEMS]:[Rate]],2,FALSE))</f>
        <v>0</v>
      </c>
      <c r="E104" s="14">
        <v>0</v>
      </c>
      <c r="F104" s="14">
        <v>0</v>
      </c>
      <c r="G104" s="15">
        <f>SUM(Table14[[#This Row],[Written Down Value]:[Cost of Additions During The Year]])</f>
        <v>0</v>
      </c>
      <c r="H104" s="15"/>
      <c r="I104" s="15">
        <f>0</f>
        <v>0</v>
      </c>
      <c r="J104" s="15">
        <f>SUM(Table14[[#This Row],[Balance Undepreciated]]-Table14[[#This Row],[Annual Allowance]])</f>
        <v>0</v>
      </c>
      <c r="K104" s="16" t="s">
        <v>111</v>
      </c>
      <c r="L104" s="17">
        <v>0.1</v>
      </c>
    </row>
    <row r="105" spans="2:12" ht="15.75">
      <c r="B105" s="13"/>
      <c r="C105" s="14">
        <v>0</v>
      </c>
      <c r="D105" s="23">
        <f>IF(Table14[[#This Row],[Items in use at the end of the income year]]=0,0,VLOOKUP(Table14[[#This Row],[Items in use at the end of the income year]],Table25[[ITEMS]:[Rate]],2,FALSE))</f>
        <v>0</v>
      </c>
      <c r="E105" s="14">
        <v>0</v>
      </c>
      <c r="F105" s="14">
        <v>0</v>
      </c>
      <c r="G105" s="15">
        <f>SUM(Table14[[#This Row],[Written Down Value]:[Cost of Additions During The Year]])</f>
        <v>0</v>
      </c>
      <c r="H105" s="15"/>
      <c r="I105" s="15">
        <f>0</f>
        <v>0</v>
      </c>
      <c r="J105" s="15">
        <f>SUM(Table14[[#This Row],[Balance Undepreciated]]-Table14[[#This Row],[Annual Allowance]])</f>
        <v>0</v>
      </c>
      <c r="K105" s="16" t="s">
        <v>112</v>
      </c>
      <c r="L105" s="17">
        <v>0.04</v>
      </c>
    </row>
    <row r="106" spans="2:12" ht="15.75">
      <c r="B106" s="13"/>
      <c r="C106" s="14">
        <v>0</v>
      </c>
      <c r="D106" s="23">
        <f>IF(Table14[[#This Row],[Items in use at the end of the income year]]=0,0,VLOOKUP(Table14[[#This Row],[Items in use at the end of the income year]],Table25[[ITEMS]:[Rate]],2,FALSE))</f>
        <v>0</v>
      </c>
      <c r="E106" s="14">
        <v>0</v>
      </c>
      <c r="F106" s="14">
        <v>0</v>
      </c>
      <c r="G106" s="15">
        <f>SUM(Table14[[#This Row],[Written Down Value]:[Cost of Additions During The Year]])</f>
        <v>0</v>
      </c>
      <c r="H106" s="15"/>
      <c r="I106" s="15">
        <f>0</f>
        <v>0</v>
      </c>
      <c r="J106" s="15">
        <f>SUM(Table14[[#This Row],[Balance Undepreciated]]-Table14[[#This Row],[Annual Allowance]])</f>
        <v>0</v>
      </c>
      <c r="K106" s="16" t="s">
        <v>113</v>
      </c>
      <c r="L106" s="17">
        <v>1</v>
      </c>
    </row>
    <row r="107" spans="2:12" ht="15.75">
      <c r="B107" s="13"/>
      <c r="C107" s="14">
        <v>0</v>
      </c>
      <c r="D107" s="23">
        <f>IF(Table14[[#This Row],[Items in use at the end of the income year]]=0,0,VLOOKUP(Table14[[#This Row],[Items in use at the end of the income year]],Table25[[ITEMS]:[Rate]],2,FALSE))</f>
        <v>0</v>
      </c>
      <c r="E107" s="14">
        <v>0</v>
      </c>
      <c r="F107" s="14">
        <v>0</v>
      </c>
      <c r="G107" s="15">
        <f>SUM(Table14[[#This Row],[Written Down Value]:[Cost of Additions During The Year]])</f>
        <v>0</v>
      </c>
      <c r="H107" s="15"/>
      <c r="I107" s="15">
        <f>0</f>
        <v>0</v>
      </c>
      <c r="J107" s="15">
        <f>SUM(Table14[[#This Row],[Balance Undepreciated]]-Table14[[#This Row],[Annual Allowance]])</f>
        <v>0</v>
      </c>
      <c r="K107" s="16" t="s">
        <v>114</v>
      </c>
      <c r="L107" s="17">
        <v>0.2</v>
      </c>
    </row>
    <row r="108" spans="2:12" ht="15.75">
      <c r="B108" s="13"/>
      <c r="C108" s="14">
        <v>0</v>
      </c>
      <c r="D108" s="23">
        <f>IF(Table14[[#This Row],[Items in use at the end of the income year]]=0,0,VLOOKUP(Table14[[#This Row],[Items in use at the end of the income year]],Table25[[ITEMS]:[Rate]],2,FALSE))</f>
        <v>0</v>
      </c>
      <c r="E108" s="14">
        <v>0</v>
      </c>
      <c r="F108" s="14">
        <v>0</v>
      </c>
      <c r="G108" s="15">
        <f>SUM(Table14[[#This Row],[Written Down Value]:[Cost of Additions During The Year]])</f>
        <v>0</v>
      </c>
      <c r="H108" s="15"/>
      <c r="I108" s="15">
        <f>0</f>
        <v>0</v>
      </c>
      <c r="J108" s="15">
        <f>SUM(Table14[[#This Row],[Balance Undepreciated]]-Table14[[#This Row],[Annual Allowance]])</f>
        <v>0</v>
      </c>
      <c r="K108" s="16" t="s">
        <v>115</v>
      </c>
      <c r="L108" s="17">
        <v>0.05</v>
      </c>
    </row>
  </sheetData>
  <mergeCells count="1">
    <mergeCell ref="C2:E2"/>
  </mergeCells>
  <dataValidations count="1">
    <dataValidation type="list" allowBlank="1" showInputMessage="1" showErrorMessage="1" sqref="B5:B108">
      <formula1>$K$5:$K$108</formula1>
    </dataValidation>
  </dataValidations>
  <printOptions/>
  <pageMargins left="0.7" right="0.7" top="0.75" bottom="0.75" header="0.3" footer="0.3"/>
  <pageSetup horizontalDpi="600" verticalDpi="600" orientation="portrait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Selima</dc:creator>
  <cp:keywords/>
  <dc:description/>
  <cp:lastModifiedBy>Junior</cp:lastModifiedBy>
  <dcterms:created xsi:type="dcterms:W3CDTF">2021-02-15T13:13:06Z</dcterms:created>
  <dcterms:modified xsi:type="dcterms:W3CDTF">2021-02-17T21:27:30Z</dcterms:modified>
  <cp:category/>
  <cp:version/>
  <cp:contentType/>
  <cp:contentStatus/>
</cp:coreProperties>
</file>